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3"/>
  </bookViews>
  <sheets>
    <sheet name="Artikull (2)" sheetId="1" r:id="rId1"/>
    <sheet name="Program (2)" sheetId="2" r:id="rId2"/>
    <sheet name="Terma sasiore (2)" sheetId="3" r:id="rId3"/>
    <sheet name="Terma vlerore  (2)" sheetId="4" r:id="rId4"/>
  </sheets>
  <definedNames/>
  <calcPr fullCalcOnLoad="1"/>
</workbook>
</file>

<file path=xl/sharedStrings.xml><?xml version="1.0" encoding="utf-8"?>
<sst xmlns="http://schemas.openxmlformats.org/spreadsheetml/2006/main" count="184" uniqueCount="99">
  <si>
    <t xml:space="preserve"> </t>
  </si>
  <si>
    <t>Raportet e Monitorimit</t>
  </si>
  <si>
    <t>Komisioni Qendror i Zgjedhjeve</t>
  </si>
  <si>
    <t>Formati Nr. 6</t>
  </si>
  <si>
    <t>Raporti i Shpenzimeve Faktike të Programit sipas Artikujve</t>
  </si>
  <si>
    <t>Periudha Janar - Mars 2012</t>
  </si>
  <si>
    <t>000/leke</t>
  </si>
  <si>
    <t>Grupi</t>
  </si>
  <si>
    <t>Kodi</t>
  </si>
  <si>
    <t>Programi</t>
  </si>
  <si>
    <t xml:space="preserve">Planifikim, menaxhim , administrim </t>
  </si>
  <si>
    <t>Titulli</t>
  </si>
  <si>
    <t>01610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</si>
  <si>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</si>
  <si>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</si>
  <si>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</si>
  <si>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</si>
  <si>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</si>
  <si>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</si>
  <si>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</si>
  <si>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</si>
  <si>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</si>
  <si>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3 mujor i </t>
  </si>
  <si>
    <t>Fakti</t>
  </si>
  <si>
    <t>Diferenca</t>
  </si>
  <si>
    <t>Emri</t>
  </si>
  <si>
    <t>Plan 2012</t>
  </si>
  <si>
    <t>Plan 3 mujori 2012</t>
  </si>
  <si>
    <t xml:space="preserve">Rishikuar 2012 </t>
  </si>
  <si>
    <t>Fakt 3 mujori 2012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</si>
  <si>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</si>
  <si>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</si>
  <si>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</si>
  <si>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</si>
  <si>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</si>
  <si>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</si>
  <si>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</si>
  <si>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</si>
  <si>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</si>
  <si>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</si>
  <si>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</si>
  <si>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</si>
  <si>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</si>
  <si>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</si>
  <si>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</si>
  <si>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</si>
  <si>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</si>
  <si>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</si>
  <si>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</si>
  <si>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Mirela Gega</t>
  </si>
  <si>
    <t>Sekretari i Përgjithshëm/Titullari i Institucionit</t>
  </si>
  <si>
    <t>Aljona Mansaku</t>
  </si>
  <si>
    <t>Firma</t>
  </si>
  <si>
    <t>Data</t>
  </si>
  <si>
    <t>Aneksi 9</t>
  </si>
  <si>
    <t>Formati Nr. 7</t>
  </si>
  <si>
    <t>Raporti i Shpenzimeve sipas Programeve</t>
  </si>
  <si>
    <t>Emri i Grupit</t>
  </si>
  <si>
    <t>Kodi i Grupit  1073001</t>
  </si>
  <si>
    <t>Shpenzimet e Ministrisë/Ins Buxhetor</t>
  </si>
  <si>
    <t>Programet</t>
  </si>
  <si>
    <t>PBA</t>
  </si>
  <si>
    <t>Budget</t>
  </si>
  <si>
    <t>2012 i rishikuar tremujor</t>
  </si>
  <si>
    <t>Planifikim, Menaxhim dhe Administrim</t>
  </si>
  <si>
    <t/>
  </si>
  <si>
    <t>Totali i Shpenzimeve te Ministrise/Inst. Buxhetor</t>
  </si>
  <si>
    <t>Formati Nr. 8</t>
  </si>
  <si>
    <t>Raporti i Realizimit të Produkteve të Programit</t>
  </si>
  <si>
    <t xml:space="preserve">Planifikim, manaxhim, administrim, </t>
  </si>
  <si>
    <t xml:space="preserve">Kodi i </t>
  </si>
  <si>
    <t>Sasia e</t>
  </si>
  <si>
    <t>Realizimi</t>
  </si>
  <si>
    <t>Komente</t>
  </si>
  <si>
    <t>Produktit</t>
  </si>
  <si>
    <t>Emri Produktit</t>
  </si>
  <si>
    <t>Njësia Matëse</t>
  </si>
  <si>
    <t>Planifikuar</t>
  </si>
  <si>
    <t>Realizuar</t>
  </si>
  <si>
    <t>Plotesisht</t>
  </si>
  <si>
    <t>Pjesërisht</t>
  </si>
  <si>
    <t>Aspak</t>
  </si>
  <si>
    <t>Produkti A</t>
  </si>
  <si>
    <t>Shperblimi i anetareve dhe administrates se KQZ-se</t>
  </si>
  <si>
    <t>Nr.punonjesish</t>
  </si>
  <si>
    <t xml:space="preserve">Produkti B </t>
  </si>
  <si>
    <t>Shpenzime operative ne funksion te anaterave dhe adm.</t>
  </si>
  <si>
    <t xml:space="preserve">Produkti C </t>
  </si>
  <si>
    <t xml:space="preserve">Pajisje zyre </t>
  </si>
  <si>
    <t>Nr.pajisjesh</t>
  </si>
  <si>
    <t>Formati Nr. 9</t>
  </si>
  <si>
    <t>Raporti i Shpenzimeve Faktike të Programit sipas Produkteve</t>
  </si>
  <si>
    <t>Shpenzimet e Produktit</t>
  </si>
  <si>
    <t>Kodi i</t>
  </si>
  <si>
    <t xml:space="preserve">Buxheti i rishikuar </t>
  </si>
  <si>
    <t>Emri i Produktit</t>
  </si>
  <si>
    <t>3/mujori 2012</t>
  </si>
  <si>
    <t>Produkti B</t>
  </si>
  <si>
    <t>Produkti 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</si>
</sst>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  <numFmt numFmtId="176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4" borderId="10" xfId="0" applyFont="1" applyFill="1" applyBorder="1" applyAlignment="1">
      <alignment horizontal="left"/>
    </xf>
    <xf numFmtId="0" fontId="20" fillId="4" borderId="11" xfId="0" applyFont="1" applyFill="1" applyBorder="1" applyAlignment="1">
      <alignment/>
    </xf>
    <xf numFmtId="0" fontId="26" fillId="4" borderId="11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20" fillId="4" borderId="13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24" borderId="0" xfId="0" applyFont="1" applyFill="1" applyBorder="1" applyAlignment="1">
      <alignment/>
    </xf>
    <xf numFmtId="0" fontId="20" fillId="4" borderId="17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18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 horizontal="right"/>
    </xf>
    <xf numFmtId="0" fontId="28" fillId="4" borderId="17" xfId="0" applyFont="1" applyFill="1" applyBorder="1" applyAlignment="1">
      <alignment/>
    </xf>
    <xf numFmtId="0" fontId="29" fillId="4" borderId="0" xfId="0" applyFont="1" applyFill="1" applyBorder="1" applyAlignment="1">
      <alignment horizontal="left"/>
    </xf>
    <xf numFmtId="0" fontId="29" fillId="4" borderId="0" xfId="0" applyFont="1" applyFill="1" applyBorder="1" applyAlignment="1">
      <alignment/>
    </xf>
    <xf numFmtId="0" fontId="28" fillId="4" borderId="0" xfId="0" applyFont="1" applyFill="1" applyBorder="1" applyAlignment="1">
      <alignment/>
    </xf>
    <xf numFmtId="0" fontId="29" fillId="4" borderId="18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4" fillId="4" borderId="19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49" fontId="24" fillId="4" borderId="20" xfId="0" applyNumberFormat="1" applyFont="1" applyFill="1" applyBorder="1" applyAlignment="1">
      <alignment horizontal="center"/>
    </xf>
    <xf numFmtId="49" fontId="24" fillId="4" borderId="21" xfId="0" applyNumberFormat="1" applyFont="1" applyFill="1" applyBorder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0" fontId="26" fillId="4" borderId="22" xfId="0" applyFont="1" applyFill="1" applyBorder="1" applyAlignment="1">
      <alignment/>
    </xf>
    <xf numFmtId="0" fontId="27" fillId="4" borderId="0" xfId="0" applyFont="1" applyFill="1" applyBorder="1" applyAlignment="1">
      <alignment horizontal="left"/>
    </xf>
    <xf numFmtId="0" fontId="24" fillId="4" borderId="23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26" fillId="4" borderId="25" xfId="0" applyFont="1" applyFill="1" applyBorder="1" applyAlignment="1">
      <alignment/>
    </xf>
    <xf numFmtId="0" fontId="26" fillId="4" borderId="19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7" fillId="4" borderId="15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24" borderId="27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/>
    </xf>
    <xf numFmtId="0" fontId="30" fillId="0" borderId="14" xfId="0" applyFont="1" applyBorder="1" applyAlignment="1">
      <alignment/>
    </xf>
    <xf numFmtId="3" fontId="31" fillId="24" borderId="16" xfId="0" applyNumberFormat="1" applyFont="1" applyFill="1" applyBorder="1" applyAlignment="1">
      <alignment/>
    </xf>
    <xf numFmtId="3" fontId="31" fillId="24" borderId="27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172" fontId="31" fillId="0" borderId="0" xfId="0" applyNumberFormat="1" applyFont="1" applyBorder="1" applyAlignment="1">
      <alignment/>
    </xf>
    <xf numFmtId="172" fontId="31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28" xfId="0" applyFont="1" applyBorder="1" applyAlignment="1">
      <alignment/>
    </xf>
    <xf numFmtId="3" fontId="23" fillId="24" borderId="29" xfId="0" applyNumberFormat="1" applyFont="1" applyFill="1" applyBorder="1" applyAlignment="1">
      <alignment/>
    </xf>
    <xf numFmtId="3" fontId="23" fillId="24" borderId="30" xfId="0" applyNumberFormat="1" applyFont="1" applyFill="1" applyBorder="1" applyAlignment="1">
      <alignment/>
    </xf>
    <xf numFmtId="176" fontId="23" fillId="24" borderId="3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23" fillId="2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30" fillId="0" borderId="32" xfId="0" applyFont="1" applyBorder="1" applyAlignment="1">
      <alignment/>
    </xf>
    <xf numFmtId="172" fontId="24" fillId="0" borderId="33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24" borderId="33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172" fontId="24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23" fillId="2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32" xfId="0" applyFont="1" applyBorder="1" applyAlignment="1">
      <alignment/>
    </xf>
    <xf numFmtId="172" fontId="23" fillId="0" borderId="33" xfId="0" applyNumberFormat="1" applyFont="1" applyBorder="1" applyAlignment="1">
      <alignment/>
    </xf>
    <xf numFmtId="172" fontId="23" fillId="24" borderId="33" xfId="0" applyNumberFormat="1" applyFont="1" applyFill="1" applyBorder="1" applyAlignment="1">
      <alignment/>
    </xf>
    <xf numFmtId="172" fontId="23" fillId="24" borderId="34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4" borderId="38" xfId="0" applyFont="1" applyFill="1" applyBorder="1" applyAlignment="1">
      <alignment/>
    </xf>
    <xf numFmtId="0" fontId="20" fillId="4" borderId="39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6" fillId="4" borderId="17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4" fillId="4" borderId="20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6" fillId="4" borderId="14" xfId="0" applyFont="1" applyFill="1" applyBorder="1" applyAlignment="1">
      <alignment/>
    </xf>
    <xf numFmtId="0" fontId="26" fillId="4" borderId="22" xfId="0" applyFont="1" applyFill="1" applyBorder="1" applyAlignment="1">
      <alignment horizontal="left"/>
    </xf>
    <xf numFmtId="0" fontId="26" fillId="4" borderId="40" xfId="0" applyFont="1" applyFill="1" applyBorder="1" applyAlignment="1">
      <alignment/>
    </xf>
    <xf numFmtId="0" fontId="26" fillId="4" borderId="41" xfId="0" applyFont="1" applyFill="1" applyBorder="1" applyAlignment="1">
      <alignment/>
    </xf>
    <xf numFmtId="49" fontId="20" fillId="24" borderId="22" xfId="0" applyNumberFormat="1" applyFont="1" applyFill="1" applyBorder="1" applyAlignment="1">
      <alignment horizontal="right"/>
    </xf>
    <xf numFmtId="3" fontId="20" fillId="24" borderId="20" xfId="0" applyNumberFormat="1" applyFont="1" applyFill="1" applyBorder="1" applyAlignment="1">
      <alignment/>
    </xf>
    <xf numFmtId="3" fontId="24" fillId="24" borderId="16" xfId="0" applyNumberFormat="1" applyFont="1" applyFill="1" applyBorder="1" applyAlignment="1">
      <alignment vertical="top" wrapText="1"/>
    </xf>
    <xf numFmtId="3" fontId="24" fillId="0" borderId="16" xfId="0" applyNumberFormat="1" applyFont="1" applyFill="1" applyBorder="1" applyAlignment="1">
      <alignment vertical="top" wrapText="1"/>
    </xf>
    <xf numFmtId="3" fontId="24" fillId="0" borderId="27" xfId="0" applyNumberFormat="1" applyFont="1" applyFill="1" applyBorder="1" applyAlignment="1">
      <alignment vertical="top" wrapText="1"/>
    </xf>
    <xf numFmtId="49" fontId="20" fillId="24" borderId="42" xfId="0" applyNumberFormat="1" applyFont="1" applyFill="1" applyBorder="1" applyAlignment="1">
      <alignment horizontal="right"/>
    </xf>
    <xf numFmtId="49" fontId="20" fillId="0" borderId="22" xfId="0" applyNumberFormat="1" applyFont="1" applyBorder="1" applyAlignment="1">
      <alignment horizontal="right"/>
    </xf>
    <xf numFmtId="3" fontId="20" fillId="0" borderId="20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 vertical="top" wrapText="1"/>
    </xf>
    <xf numFmtId="0" fontId="20" fillId="4" borderId="12" xfId="0" applyFont="1" applyFill="1" applyBorder="1" applyAlignment="1">
      <alignment/>
    </xf>
    <xf numFmtId="0" fontId="26" fillId="4" borderId="12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4" borderId="18" xfId="0" applyFont="1" applyFill="1" applyBorder="1" applyAlignment="1">
      <alignment/>
    </xf>
    <xf numFmtId="0" fontId="26" fillId="0" borderId="16" xfId="0" applyFont="1" applyFill="1" applyBorder="1" applyAlignment="1">
      <alignment horizontal="right"/>
    </xf>
    <xf numFmtId="0" fontId="29" fillId="4" borderId="43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0" fontId="24" fillId="4" borderId="16" xfId="0" applyFont="1" applyFill="1" applyBorder="1" applyAlignment="1">
      <alignment horizontal="center"/>
    </xf>
    <xf numFmtId="49" fontId="0" fillId="0" borderId="44" xfId="0" applyNumberFormat="1" applyFont="1" applyBorder="1" applyAlignment="1">
      <alignment horizontal="left"/>
    </xf>
    <xf numFmtId="0" fontId="0" fillId="0" borderId="35" xfId="0" applyBorder="1" applyAlignment="1">
      <alignment/>
    </xf>
    <xf numFmtId="3" fontId="20" fillId="24" borderId="16" xfId="0" applyNumberFormat="1" applyFont="1" applyFill="1" applyBorder="1" applyAlignment="1" applyProtection="1">
      <alignment/>
      <protection locked="0"/>
    </xf>
    <xf numFmtId="172" fontId="20" fillId="0" borderId="20" xfId="0" applyNumberFormat="1" applyFont="1" applyFill="1" applyBorder="1" applyAlignment="1">
      <alignment/>
    </xf>
    <xf numFmtId="172" fontId="20" fillId="0" borderId="40" xfId="0" applyNumberFormat="1" applyFont="1" applyFill="1" applyBorder="1" applyAlignment="1">
      <alignment/>
    </xf>
    <xf numFmtId="172" fontId="20" fillId="0" borderId="21" xfId="0" applyNumberFormat="1" applyFont="1" applyFill="1" applyBorder="1" applyAlignment="1">
      <alignment/>
    </xf>
    <xf numFmtId="3" fontId="20" fillId="0" borderId="4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5" fillId="0" borderId="15" xfId="0" applyFont="1" applyBorder="1" applyAlignment="1">
      <alignment/>
    </xf>
    <xf numFmtId="172" fontId="20" fillId="24" borderId="2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25" fillId="0" borderId="29" xfId="0" applyFont="1" applyBorder="1" applyAlignment="1">
      <alignment/>
    </xf>
    <xf numFmtId="0" fontId="31" fillId="0" borderId="46" xfId="0" applyFont="1" applyBorder="1" applyAlignment="1">
      <alignment horizontal="left"/>
    </xf>
    <xf numFmtId="0" fontId="24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47" xfId="0" applyFont="1" applyBorder="1" applyAlignment="1">
      <alignment/>
    </xf>
    <xf numFmtId="0" fontId="22" fillId="0" borderId="0" xfId="0" applyFont="1" applyAlignment="1">
      <alignment/>
    </xf>
    <xf numFmtId="0" fontId="26" fillId="0" borderId="27" xfId="0" applyFont="1" applyBorder="1" applyAlignment="1">
      <alignment/>
    </xf>
    <xf numFmtId="49" fontId="26" fillId="0" borderId="27" xfId="0" applyNumberFormat="1" applyFont="1" applyBorder="1" applyAlignment="1">
      <alignment horizontal="right"/>
    </xf>
    <xf numFmtId="0" fontId="28" fillId="4" borderId="18" xfId="0" applyFont="1" applyFill="1" applyBorder="1" applyAlignment="1">
      <alignment/>
    </xf>
    <xf numFmtId="0" fontId="26" fillId="4" borderId="19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26" fillId="4" borderId="15" xfId="0" applyFont="1" applyFill="1" applyBorder="1" applyAlignment="1">
      <alignment/>
    </xf>
    <xf numFmtId="49" fontId="0" fillId="24" borderId="44" xfId="0" applyNumberFormat="1" applyFont="1" applyFill="1" applyBorder="1" applyAlignment="1">
      <alignment horizontal="left"/>
    </xf>
    <xf numFmtId="0" fontId="32" fillId="24" borderId="37" xfId="0" applyFont="1" applyFill="1" applyBorder="1" applyAlignment="1" applyProtection="1">
      <alignment/>
      <protection locked="0"/>
    </xf>
    <xf numFmtId="3" fontId="32" fillId="24" borderId="16" xfId="0" applyNumberFormat="1" applyFont="1" applyFill="1" applyBorder="1" applyAlignment="1" applyProtection="1">
      <alignment/>
      <protection locked="0"/>
    </xf>
    <xf numFmtId="3" fontId="20" fillId="24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3" fillId="0" borderId="37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3" fontId="20" fillId="24" borderId="45" xfId="0" applyNumberFormat="1" applyFont="1" applyFill="1" applyBorder="1" applyAlignment="1">
      <alignment/>
    </xf>
    <xf numFmtId="0" fontId="33" fillId="0" borderId="41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49" fontId="23" fillId="0" borderId="28" xfId="0" applyNumberFormat="1" applyFont="1" applyBorder="1" applyAlignment="1">
      <alignment horizontal="right"/>
    </xf>
    <xf numFmtId="0" fontId="33" fillId="0" borderId="49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24" borderId="33" xfId="0" applyNumberFormat="1" applyFont="1" applyFill="1" applyBorder="1" applyAlignment="1">
      <alignment/>
    </xf>
    <xf numFmtId="3" fontId="20" fillId="24" borderId="52" xfId="0" applyNumberFormat="1" applyFont="1" applyFill="1" applyBorder="1" applyAlignment="1">
      <alignment/>
    </xf>
    <xf numFmtId="172" fontId="2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4" fillId="4" borderId="19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0" fillId="0" borderId="19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27" fillId="0" borderId="1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54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0" fillId="0" borderId="20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4" fillId="0" borderId="55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0" fillId="24" borderId="19" xfId="0" applyFont="1" applyFill="1" applyBorder="1" applyAlignment="1">
      <alignment horizontal="left"/>
    </xf>
    <xf numFmtId="0" fontId="20" fillId="24" borderId="26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4" fillId="4" borderId="40" xfId="0" applyFont="1" applyFill="1" applyBorder="1" applyAlignment="1">
      <alignment horizontal="center"/>
    </xf>
    <xf numFmtId="0" fontId="24" fillId="4" borderId="41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7"/>
  <sheetViews>
    <sheetView zoomScalePageLayoutView="0" workbookViewId="0" topLeftCell="A1">
      <selection activeCell="D42" sqref="D42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1" t="s">
        <v>0</v>
      </c>
      <c r="B1" s="1"/>
      <c r="C1" s="1" t="s">
        <v>1</v>
      </c>
      <c r="D1" s="1"/>
      <c r="E1" s="1"/>
      <c r="F1" s="1"/>
      <c r="G1" s="1"/>
      <c r="H1" s="199" t="s">
        <v>2</v>
      </c>
      <c r="I1" s="199"/>
      <c r="K1" s="2"/>
      <c r="L1" s="2"/>
      <c r="M1" s="2"/>
      <c r="N1" s="2"/>
      <c r="O1" s="2"/>
      <c r="P1" s="2"/>
      <c r="Q1" s="2"/>
      <c r="R1" s="3"/>
      <c r="S1" s="3"/>
      <c r="T1" s="4"/>
    </row>
    <row r="2" spans="10:20" ht="12.75"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6" t="s">
        <v>3</v>
      </c>
      <c r="B3" s="6"/>
      <c r="C3" s="6" t="s">
        <v>4</v>
      </c>
      <c r="K3" s="7"/>
      <c r="L3" s="7"/>
      <c r="M3" s="7"/>
      <c r="N3" s="4"/>
      <c r="O3" s="4"/>
      <c r="P3" s="4"/>
      <c r="Q3" s="4"/>
      <c r="R3" s="4"/>
      <c r="S3" s="4"/>
      <c r="T3" s="4"/>
    </row>
    <row r="4" spans="1:20" ht="12.75">
      <c r="A4" s="6"/>
      <c r="B4" s="6"/>
      <c r="C4" s="6"/>
      <c r="K4" s="7"/>
      <c r="L4" s="7"/>
      <c r="M4" s="7"/>
      <c r="N4" s="4"/>
      <c r="O4" s="4"/>
      <c r="P4" s="4"/>
      <c r="Q4" s="4"/>
      <c r="R4" s="4"/>
      <c r="S4" s="4"/>
      <c r="T4" s="4"/>
    </row>
    <row r="5" spans="1:20" ht="13.5" thickBot="1">
      <c r="A5" s="6"/>
      <c r="C5" s="8" t="s">
        <v>5</v>
      </c>
      <c r="D5" s="9"/>
      <c r="E5" s="9"/>
      <c r="I5" s="10" t="s">
        <v>6</v>
      </c>
      <c r="K5" s="11"/>
      <c r="L5" s="12"/>
      <c r="M5" s="13"/>
      <c r="N5" s="14"/>
      <c r="O5" s="14"/>
      <c r="P5" s="12"/>
      <c r="Q5" s="12"/>
      <c r="R5" s="12"/>
      <c r="S5" s="15"/>
      <c r="T5" s="4"/>
    </row>
    <row r="6" spans="1:20" ht="12.75">
      <c r="A6" s="16"/>
      <c r="B6" s="17"/>
      <c r="C6" s="17"/>
      <c r="D6" s="17"/>
      <c r="E6" s="18"/>
      <c r="F6" s="17"/>
      <c r="G6" s="17"/>
      <c r="H6" s="19"/>
      <c r="I6" s="20"/>
      <c r="K6" s="21"/>
      <c r="L6" s="5"/>
      <c r="M6" s="5"/>
      <c r="N6" s="5"/>
      <c r="O6" s="22"/>
      <c r="P6" s="5"/>
      <c r="Q6" s="5"/>
      <c r="R6" s="14"/>
      <c r="S6" s="14"/>
      <c r="T6" s="4"/>
    </row>
    <row r="7" spans="1:20" ht="12.75">
      <c r="A7" s="23" t="s">
        <v>7</v>
      </c>
      <c r="B7" s="203">
        <v>73</v>
      </c>
      <c r="C7" s="204"/>
      <c r="D7" s="204"/>
      <c r="E7" s="204"/>
      <c r="F7" s="204"/>
      <c r="G7" s="205"/>
      <c r="H7" s="24" t="s">
        <v>8</v>
      </c>
      <c r="I7" s="25">
        <v>1073001</v>
      </c>
      <c r="K7" s="21"/>
      <c r="L7" s="197"/>
      <c r="M7" s="197"/>
      <c r="N7" s="197"/>
      <c r="O7" s="197"/>
      <c r="P7" s="197"/>
      <c r="Q7" s="197"/>
      <c r="R7" s="26"/>
      <c r="S7" s="26"/>
      <c r="T7" s="4"/>
    </row>
    <row r="8" spans="1:20" ht="12.75">
      <c r="A8" s="27"/>
      <c r="B8" s="28"/>
      <c r="C8" s="28"/>
      <c r="D8" s="28"/>
      <c r="E8" s="28"/>
      <c r="F8" s="28"/>
      <c r="G8" s="28"/>
      <c r="H8" s="28"/>
      <c r="I8" s="29"/>
      <c r="K8" s="5"/>
      <c r="L8" s="5"/>
      <c r="M8" s="5"/>
      <c r="N8" s="5"/>
      <c r="O8" s="5"/>
      <c r="P8" s="5"/>
      <c r="Q8" s="5"/>
      <c r="R8" s="5"/>
      <c r="S8" s="14"/>
      <c r="T8" s="4"/>
    </row>
    <row r="9" spans="1:20" ht="12.75">
      <c r="A9" s="30" t="s">
        <v>9</v>
      </c>
      <c r="B9" s="203" t="s">
        <v>10</v>
      </c>
      <c r="C9" s="204"/>
      <c r="D9" s="204"/>
      <c r="E9" s="204"/>
      <c r="F9" s="204"/>
      <c r="G9" s="205"/>
      <c r="H9" s="31" t="s">
        <v>11</v>
      </c>
      <c r="I9" s="32" t="s">
        <v>12</v>
      </c>
      <c r="K9" s="22"/>
      <c r="L9" s="197"/>
      <c r="M9" s="197"/>
      <c r="N9" s="197"/>
      <c r="O9" s="197"/>
      <c r="P9" s="197"/>
      <c r="Q9" s="197"/>
      <c r="R9" s="22"/>
      <c r="S9" s="33"/>
      <c r="T9" s="4"/>
    </row>
    <row r="10" spans="1:20" ht="12.75">
      <c r="A10" s="34"/>
      <c r="B10" s="35"/>
      <c r="C10" s="35"/>
      <c r="D10" s="35"/>
      <c r="E10" s="36"/>
      <c r="F10" s="36"/>
      <c r="G10" s="36"/>
      <c r="H10" s="37"/>
      <c r="I10" s="38"/>
      <c r="K10" s="39"/>
      <c r="L10" s="40"/>
      <c r="M10" s="40"/>
      <c r="N10" s="40"/>
      <c r="O10" s="41"/>
      <c r="P10" s="41"/>
      <c r="Q10" s="41"/>
      <c r="R10" s="39"/>
      <c r="S10" s="42"/>
      <c r="T10" s="4"/>
    </row>
    <row r="11" spans="1:20" ht="12.75">
      <c r="A11" s="34"/>
      <c r="B11" s="35"/>
      <c r="C11" s="35"/>
      <c r="D11" s="35"/>
      <c r="E11" s="191" t="s">
        <v>13</v>
      </c>
      <c r="F11" s="192"/>
      <c r="G11" s="192"/>
      <c r="H11" s="192"/>
      <c r="I11" s="193"/>
      <c r="K11" s="39"/>
      <c r="L11" s="40"/>
      <c r="M11" s="40"/>
      <c r="N11" s="40"/>
      <c r="O11" s="198"/>
      <c r="P11" s="198"/>
      <c r="Q11" s="198"/>
      <c r="R11" s="198"/>
      <c r="S11" s="198"/>
      <c r="T11" s="4"/>
    </row>
    <row r="12" spans="1:20" ht="12.75">
      <c r="A12" s="34"/>
      <c r="B12" s="35"/>
      <c r="C12" s="35"/>
      <c r="D12" s="35"/>
      <c r="E12" s="45" t="s">
        <v>14</v>
      </c>
      <c r="F12" s="45" t="s">
        <v>15</v>
      </c>
      <c r="G12" s="45" t="s">
        <v>16</v>
      </c>
      <c r="H12" s="45" t="s">
        <v>17</v>
      </c>
      <c r="I12" s="46" t="s">
        <v>18</v>
      </c>
      <c r="K12" s="39"/>
      <c r="L12" s="40"/>
      <c r="M12" s="40"/>
      <c r="N12" s="40"/>
      <c r="O12" s="47"/>
      <c r="P12" s="47"/>
      <c r="Q12" s="47"/>
      <c r="R12" s="47"/>
      <c r="S12" s="47"/>
      <c r="T12" s="4"/>
    </row>
    <row r="13" spans="1:20" ht="12.75">
      <c r="A13" s="48" t="s">
        <v>19</v>
      </c>
      <c r="B13" s="49"/>
      <c r="C13" s="49"/>
      <c r="D13" s="49"/>
      <c r="E13" s="50" t="s">
        <v>20</v>
      </c>
      <c r="F13" s="50" t="s">
        <v>21</v>
      </c>
      <c r="G13" s="50" t="s">
        <v>22</v>
      </c>
      <c r="H13" s="50" t="s">
        <v>23</v>
      </c>
      <c r="I13" s="51" t="s">
        <v>24</v>
      </c>
      <c r="K13" s="22"/>
      <c r="L13" s="52"/>
      <c r="M13" s="52"/>
      <c r="N13" s="52"/>
      <c r="O13" s="44"/>
      <c r="P13" s="44"/>
      <c r="Q13" s="44"/>
      <c r="R13" s="44"/>
      <c r="S13" s="44"/>
      <c r="T13" s="4"/>
    </row>
    <row r="14" spans="1:20" ht="12.75">
      <c r="A14" s="53" t="s">
        <v>8</v>
      </c>
      <c r="B14" s="54" t="s">
        <v>25</v>
      </c>
      <c r="C14" s="55"/>
      <c r="D14" s="56"/>
      <c r="E14" s="50" t="s">
        <v>26</v>
      </c>
      <c r="F14" s="50" t="s">
        <v>27</v>
      </c>
      <c r="G14" s="50" t="s">
        <v>28</v>
      </c>
      <c r="H14" s="50" t="s">
        <v>29</v>
      </c>
      <c r="I14" s="51">
        <v>2012</v>
      </c>
      <c r="K14" s="22"/>
      <c r="L14" s="21"/>
      <c r="M14" s="52"/>
      <c r="N14" s="52"/>
      <c r="O14" s="44"/>
      <c r="P14" s="44"/>
      <c r="Q14" s="44"/>
      <c r="R14" s="44"/>
      <c r="S14" s="44"/>
      <c r="T14" s="4"/>
    </row>
    <row r="15" spans="1:20" ht="12.75">
      <c r="A15" s="57">
        <v>600</v>
      </c>
      <c r="B15" s="194" t="s">
        <v>30</v>
      </c>
      <c r="C15" s="195"/>
      <c r="D15" s="196"/>
      <c r="E15" s="58">
        <v>62990</v>
      </c>
      <c r="F15" s="58">
        <v>16500</v>
      </c>
      <c r="G15" s="58">
        <f>F15-57</f>
        <v>16443</v>
      </c>
      <c r="H15" s="58">
        <v>14070</v>
      </c>
      <c r="I15" s="59">
        <f>G15-H15</f>
        <v>2373</v>
      </c>
      <c r="K15" s="60"/>
      <c r="L15" s="189"/>
      <c r="M15" s="189"/>
      <c r="N15" s="189"/>
      <c r="O15" s="61"/>
      <c r="P15" s="62"/>
      <c r="Q15" s="63"/>
      <c r="R15" s="64"/>
      <c r="S15" s="64"/>
      <c r="T15" s="4"/>
    </row>
    <row r="16" spans="1:20" ht="12.75">
      <c r="A16" s="57">
        <v>601</v>
      </c>
      <c r="B16" s="194" t="s">
        <v>31</v>
      </c>
      <c r="C16" s="195"/>
      <c r="D16" s="196"/>
      <c r="E16" s="58">
        <v>8000</v>
      </c>
      <c r="F16" s="58">
        <v>2000</v>
      </c>
      <c r="G16" s="58">
        <v>2000</v>
      </c>
      <c r="H16" s="58">
        <v>1848</v>
      </c>
      <c r="I16" s="59">
        <f>G16-H16</f>
        <v>152</v>
      </c>
      <c r="K16" s="60"/>
      <c r="L16" s="189"/>
      <c r="M16" s="189"/>
      <c r="N16" s="189"/>
      <c r="O16" s="61"/>
      <c r="P16" s="62"/>
      <c r="Q16" s="63"/>
      <c r="R16" s="64"/>
      <c r="S16" s="64"/>
      <c r="T16" s="4"/>
    </row>
    <row r="17" spans="1:20" ht="12.75">
      <c r="A17" s="57">
        <v>602</v>
      </c>
      <c r="B17" s="194" t="s">
        <v>32</v>
      </c>
      <c r="C17" s="195"/>
      <c r="D17" s="196"/>
      <c r="E17" s="58">
        <v>16796</v>
      </c>
      <c r="F17" s="58">
        <v>4420</v>
      </c>
      <c r="G17" s="58">
        <f>F17-224+57</f>
        <v>4253</v>
      </c>
      <c r="H17" s="58">
        <v>4664</v>
      </c>
      <c r="I17" s="59">
        <f>G17-H17</f>
        <v>-411</v>
      </c>
      <c r="K17" s="60"/>
      <c r="L17" s="189"/>
      <c r="M17" s="189"/>
      <c r="N17" s="189"/>
      <c r="O17" s="61"/>
      <c r="P17" s="62"/>
      <c r="Q17" s="63"/>
      <c r="R17" s="64"/>
      <c r="S17" s="64"/>
      <c r="T17" s="4"/>
    </row>
    <row r="18" spans="1:20" ht="12.75">
      <c r="A18" s="57">
        <v>603</v>
      </c>
      <c r="B18" s="194" t="s">
        <v>33</v>
      </c>
      <c r="C18" s="195"/>
      <c r="D18" s="196"/>
      <c r="E18" s="58"/>
      <c r="F18" s="58"/>
      <c r="G18" s="58"/>
      <c r="H18" s="58"/>
      <c r="I18" s="59"/>
      <c r="K18" s="60"/>
      <c r="L18" s="189"/>
      <c r="M18" s="189"/>
      <c r="N18" s="189"/>
      <c r="O18" s="61"/>
      <c r="P18" s="62"/>
      <c r="Q18" s="63"/>
      <c r="R18" s="64"/>
      <c r="S18" s="64"/>
      <c r="T18" s="4"/>
    </row>
    <row r="19" spans="1:20" ht="12.75">
      <c r="A19" s="57">
        <v>604</v>
      </c>
      <c r="B19" s="194" t="s">
        <v>34</v>
      </c>
      <c r="C19" s="195"/>
      <c r="D19" s="196"/>
      <c r="E19" s="58"/>
      <c r="F19" s="58"/>
      <c r="G19" s="58">
        <v>2108</v>
      </c>
      <c r="H19" s="58">
        <v>1897</v>
      </c>
      <c r="I19" s="59">
        <f>G19-H19</f>
        <v>211</v>
      </c>
      <c r="K19" s="60"/>
      <c r="L19" s="189"/>
      <c r="M19" s="189"/>
      <c r="N19" s="189"/>
      <c r="O19" s="61"/>
      <c r="P19" s="62"/>
      <c r="Q19" s="63"/>
      <c r="R19" s="64"/>
      <c r="S19" s="64"/>
      <c r="T19" s="4"/>
    </row>
    <row r="20" spans="1:20" ht="12.75">
      <c r="A20" s="57">
        <v>605</v>
      </c>
      <c r="B20" s="194" t="s">
        <v>35</v>
      </c>
      <c r="C20" s="195"/>
      <c r="D20" s="196"/>
      <c r="E20" s="58">
        <v>200</v>
      </c>
      <c r="F20" s="58">
        <f>G20</f>
        <v>200</v>
      </c>
      <c r="G20" s="58">
        <v>200</v>
      </c>
      <c r="H20" s="58"/>
      <c r="I20" s="59">
        <f>G20-H20</f>
        <v>200</v>
      </c>
      <c r="K20" s="60"/>
      <c r="L20" s="189"/>
      <c r="M20" s="189"/>
      <c r="N20" s="189"/>
      <c r="O20" s="61"/>
      <c r="P20" s="62"/>
      <c r="Q20" s="63"/>
      <c r="R20" s="64"/>
      <c r="S20" s="64"/>
      <c r="T20" s="4"/>
    </row>
    <row r="21" spans="1:20" ht="12.75">
      <c r="A21" s="57">
        <v>606</v>
      </c>
      <c r="B21" s="194" t="s">
        <v>36</v>
      </c>
      <c r="C21" s="195"/>
      <c r="D21" s="196"/>
      <c r="E21" s="58">
        <v>3120</v>
      </c>
      <c r="F21" s="58">
        <v>780</v>
      </c>
      <c r="G21" s="58">
        <v>780</v>
      </c>
      <c r="H21" s="65">
        <v>780</v>
      </c>
      <c r="I21" s="59">
        <f>G21-H21</f>
        <v>0</v>
      </c>
      <c r="K21" s="60"/>
      <c r="L21" s="189"/>
      <c r="M21" s="189"/>
      <c r="N21" s="189"/>
      <c r="O21" s="61"/>
      <c r="P21" s="62"/>
      <c r="Q21" s="63"/>
      <c r="R21" s="63"/>
      <c r="S21" s="64"/>
      <c r="T21" s="4"/>
    </row>
    <row r="22" spans="1:20" ht="12.75">
      <c r="A22" s="66" t="s">
        <v>37</v>
      </c>
      <c r="B22" s="200" t="s">
        <v>38</v>
      </c>
      <c r="C22" s="201"/>
      <c r="D22" s="202"/>
      <c r="E22" s="67">
        <f>SUM(E15:E21)</f>
        <v>91106</v>
      </c>
      <c r="F22" s="67">
        <f>SUM(F15:F21)</f>
        <v>23900</v>
      </c>
      <c r="G22" s="67">
        <f>SUM(G15:G21)</f>
        <v>25784</v>
      </c>
      <c r="H22" s="67">
        <f>SUM(H15:H21)</f>
        <v>23259</v>
      </c>
      <c r="I22" s="68">
        <f>SUM(I15:I21)</f>
        <v>2525</v>
      </c>
      <c r="K22" s="69"/>
      <c r="L22" s="190"/>
      <c r="M22" s="190"/>
      <c r="N22" s="190"/>
      <c r="O22" s="70"/>
      <c r="P22" s="70"/>
      <c r="Q22" s="71"/>
      <c r="R22" s="71"/>
      <c r="S22" s="71"/>
      <c r="T22" s="4"/>
    </row>
    <row r="23" spans="1:20" ht="12.75">
      <c r="A23" s="57">
        <v>230</v>
      </c>
      <c r="B23" s="194" t="s">
        <v>39</v>
      </c>
      <c r="C23" s="195"/>
      <c r="D23" s="196"/>
      <c r="E23" s="58"/>
      <c r="F23" s="58"/>
      <c r="G23" s="65"/>
      <c r="H23" s="65"/>
      <c r="I23" s="59">
        <f>F23-H23</f>
        <v>0</v>
      </c>
      <c r="K23" s="60"/>
      <c r="L23" s="189"/>
      <c r="M23" s="189"/>
      <c r="N23" s="189"/>
      <c r="O23" s="61"/>
      <c r="P23" s="62"/>
      <c r="Q23" s="63"/>
      <c r="R23" s="63"/>
      <c r="S23" s="64"/>
      <c r="T23" s="4"/>
    </row>
    <row r="24" spans="1:20" ht="12.75">
      <c r="A24" s="57">
        <v>231</v>
      </c>
      <c r="B24" s="194" t="s">
        <v>40</v>
      </c>
      <c r="C24" s="195"/>
      <c r="D24" s="196"/>
      <c r="E24" s="58">
        <v>3000</v>
      </c>
      <c r="F24" s="58">
        <v>3000</v>
      </c>
      <c r="G24" s="65">
        <v>3000</v>
      </c>
      <c r="H24" s="65"/>
      <c r="I24" s="59">
        <f>F24-H24</f>
        <v>3000</v>
      </c>
      <c r="K24" s="60"/>
      <c r="L24" s="189"/>
      <c r="M24" s="189"/>
      <c r="N24" s="189"/>
      <c r="O24" s="61"/>
      <c r="P24" s="62"/>
      <c r="Q24" s="63"/>
      <c r="R24" s="63"/>
      <c r="S24" s="64"/>
      <c r="T24" s="4"/>
    </row>
    <row r="25" spans="1:20" ht="12.75">
      <c r="A25" s="57">
        <v>232</v>
      </c>
      <c r="B25" s="194" t="s">
        <v>41</v>
      </c>
      <c r="C25" s="195"/>
      <c r="D25" s="196"/>
      <c r="E25" s="58"/>
      <c r="F25" s="58"/>
      <c r="G25" s="65"/>
      <c r="H25" s="58"/>
      <c r="I25" s="59"/>
      <c r="K25" s="60"/>
      <c r="L25" s="189"/>
      <c r="M25" s="189"/>
      <c r="N25" s="189"/>
      <c r="O25" s="61"/>
      <c r="P25" s="62"/>
      <c r="Q25" s="63"/>
      <c r="R25" s="64"/>
      <c r="S25" s="64"/>
      <c r="T25" s="4"/>
    </row>
    <row r="26" spans="1:20" ht="12.75">
      <c r="A26" s="66" t="s">
        <v>42</v>
      </c>
      <c r="B26" s="200" t="s">
        <v>43</v>
      </c>
      <c r="C26" s="201"/>
      <c r="D26" s="202"/>
      <c r="E26" s="67">
        <f>SUM(E23:E25)</f>
        <v>3000</v>
      </c>
      <c r="F26" s="67">
        <f>SUM(F23:F25)</f>
        <v>3000</v>
      </c>
      <c r="G26" s="67">
        <f>SUM(G23:G25)</f>
        <v>3000</v>
      </c>
      <c r="H26" s="67">
        <f>SUM(H23:H25)</f>
        <v>0</v>
      </c>
      <c r="I26" s="68">
        <f>SUM(I23:I25)</f>
        <v>3000</v>
      </c>
      <c r="K26" s="69"/>
      <c r="L26" s="190"/>
      <c r="M26" s="190"/>
      <c r="N26" s="190"/>
      <c r="O26" s="70"/>
      <c r="P26" s="70"/>
      <c r="Q26" s="71"/>
      <c r="R26" s="71"/>
      <c r="S26" s="71"/>
      <c r="T26" s="4"/>
    </row>
    <row r="27" spans="1:20" ht="12.75">
      <c r="A27" s="57"/>
      <c r="B27" s="194"/>
      <c r="C27" s="195"/>
      <c r="D27" s="196"/>
      <c r="E27" s="58"/>
      <c r="F27" s="58"/>
      <c r="G27" s="58"/>
      <c r="H27" s="58"/>
      <c r="I27" s="59"/>
      <c r="K27" s="60"/>
      <c r="L27" s="189"/>
      <c r="M27" s="189"/>
      <c r="N27" s="189"/>
      <c r="O27" s="72"/>
      <c r="P27" s="72"/>
      <c r="Q27" s="73"/>
      <c r="R27" s="73"/>
      <c r="S27" s="73"/>
      <c r="T27" s="4"/>
    </row>
    <row r="28" spans="1:20" ht="13.5" thickBot="1">
      <c r="A28" s="74" t="s">
        <v>44</v>
      </c>
      <c r="B28" s="206" t="s">
        <v>45</v>
      </c>
      <c r="C28" s="207"/>
      <c r="D28" s="208"/>
      <c r="E28" s="75">
        <f>SUM(E26+E22)</f>
        <v>94106</v>
      </c>
      <c r="F28" s="75">
        <f>SUM(F26+F22)</f>
        <v>26900</v>
      </c>
      <c r="G28" s="75">
        <f>SUM(G26+G22)</f>
        <v>28784</v>
      </c>
      <c r="H28" s="75">
        <f>SUM(H26+H22)</f>
        <v>23259</v>
      </c>
      <c r="I28" s="76">
        <f>SUM(I26+I22)</f>
        <v>5525</v>
      </c>
      <c r="J28" s="77"/>
      <c r="K28" s="78"/>
      <c r="L28" s="186"/>
      <c r="M28" s="186"/>
      <c r="N28" s="186"/>
      <c r="O28" s="79"/>
      <c r="P28" s="79"/>
      <c r="Q28" s="80"/>
      <c r="R28" s="80"/>
      <c r="S28" s="80"/>
      <c r="T28" s="4"/>
    </row>
    <row r="29" spans="1:20" ht="13.5" thickBot="1">
      <c r="A29" s="60"/>
      <c r="B29" s="60"/>
      <c r="C29" s="60"/>
      <c r="D29" s="60"/>
      <c r="E29" s="81"/>
      <c r="F29" s="81"/>
      <c r="G29" s="82"/>
      <c r="H29" s="82"/>
      <c r="I29" s="82"/>
      <c r="K29" s="60"/>
      <c r="L29" s="60"/>
      <c r="M29" s="60"/>
      <c r="N29" s="60"/>
      <c r="O29" s="72"/>
      <c r="P29" s="72"/>
      <c r="Q29" s="73"/>
      <c r="R29" s="73"/>
      <c r="S29" s="73"/>
      <c r="T29" s="4"/>
    </row>
    <row r="30" spans="1:20" ht="13.5" thickBot="1">
      <c r="A30" s="83" t="s">
        <v>46</v>
      </c>
      <c r="B30" s="84"/>
      <c r="C30" s="84"/>
      <c r="D30" s="84"/>
      <c r="E30" s="85"/>
      <c r="F30" s="85"/>
      <c r="G30" s="86"/>
      <c r="H30" s="86"/>
      <c r="I30" s="87">
        <f>F30-H30</f>
        <v>0</v>
      </c>
      <c r="K30" s="69"/>
      <c r="L30" s="88"/>
      <c r="M30" s="88"/>
      <c r="N30" s="88"/>
      <c r="O30" s="89"/>
      <c r="P30" s="89"/>
      <c r="Q30" s="90"/>
      <c r="R30" s="90"/>
      <c r="S30" s="90"/>
      <c r="T30" s="4"/>
    </row>
    <row r="31" spans="5:20" ht="13.5" thickBot="1">
      <c r="E31" s="91"/>
      <c r="F31" s="91"/>
      <c r="G31" s="92"/>
      <c r="H31" s="92"/>
      <c r="I31" s="92"/>
      <c r="K31" s="4"/>
      <c r="L31" s="4"/>
      <c r="M31" s="4"/>
      <c r="N31" s="4"/>
      <c r="O31" s="93"/>
      <c r="P31" s="93"/>
      <c r="Q31" s="94"/>
      <c r="R31" s="94"/>
      <c r="S31" s="94"/>
      <c r="T31" s="4"/>
    </row>
    <row r="32" spans="1:20" ht="13.5" thickBot="1">
      <c r="A32" s="95" t="s">
        <v>47</v>
      </c>
      <c r="B32" s="84"/>
      <c r="C32" s="84"/>
      <c r="D32" s="84"/>
      <c r="E32" s="96">
        <f>SUM(E22+E26+E30)</f>
        <v>94106</v>
      </c>
      <c r="F32" s="96">
        <f>SUM(F22+F26+F30)</f>
        <v>26900</v>
      </c>
      <c r="G32" s="97">
        <f>SUM(G22+G26+G30)</f>
        <v>28784</v>
      </c>
      <c r="H32" s="97">
        <f>SUM(H22+H26+H30)</f>
        <v>23259</v>
      </c>
      <c r="I32" s="98">
        <f>SUM(I22+I26+I30)</f>
        <v>5525</v>
      </c>
      <c r="K32" s="78"/>
      <c r="L32" s="88"/>
      <c r="M32" s="88"/>
      <c r="N32" s="88"/>
      <c r="O32" s="89"/>
      <c r="P32" s="89"/>
      <c r="Q32" s="90"/>
      <c r="R32" s="90"/>
      <c r="S32" s="90"/>
      <c r="T32" s="4"/>
    </row>
    <row r="33" spans="11:20" ht="12.75"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09" t="s">
        <v>48</v>
      </c>
      <c r="B34" s="99" t="s">
        <v>25</v>
      </c>
      <c r="C34" s="100" t="s">
        <v>49</v>
      </c>
      <c r="D34" s="101"/>
      <c r="E34" s="212" t="s">
        <v>50</v>
      </c>
      <c r="F34" s="99" t="s">
        <v>25</v>
      </c>
      <c r="G34" s="100" t="s">
        <v>51</v>
      </c>
      <c r="H34" s="102"/>
      <c r="I34" s="101"/>
      <c r="K34" s="187"/>
      <c r="L34" s="103"/>
      <c r="M34" s="103"/>
      <c r="N34" s="103"/>
      <c r="O34" s="188"/>
      <c r="P34" s="103"/>
      <c r="Q34" s="103"/>
      <c r="R34" s="103"/>
      <c r="S34" s="103"/>
      <c r="T34" s="4"/>
    </row>
    <row r="35" spans="1:20" ht="12.75">
      <c r="A35" s="210"/>
      <c r="B35" s="99" t="s">
        <v>52</v>
      </c>
      <c r="C35" s="100"/>
      <c r="D35" s="101"/>
      <c r="E35" s="213"/>
      <c r="F35" s="99" t="s">
        <v>52</v>
      </c>
      <c r="G35" s="100"/>
      <c r="H35" s="102"/>
      <c r="I35" s="101"/>
      <c r="K35" s="187"/>
      <c r="L35" s="103"/>
      <c r="M35" s="103"/>
      <c r="N35" s="103"/>
      <c r="O35" s="188"/>
      <c r="P35" s="103"/>
      <c r="Q35" s="103"/>
      <c r="R35" s="103"/>
      <c r="S35" s="103"/>
      <c r="T35" s="4"/>
    </row>
    <row r="36" spans="1:20" ht="24" customHeight="1">
      <c r="A36" s="211"/>
      <c r="B36" s="99" t="s">
        <v>53</v>
      </c>
      <c r="C36" s="104"/>
      <c r="D36" s="105"/>
      <c r="E36" s="214"/>
      <c r="F36" s="99" t="s">
        <v>53</v>
      </c>
      <c r="G36" s="104"/>
      <c r="H36" s="106"/>
      <c r="I36" s="105"/>
      <c r="K36" s="187"/>
      <c r="L36" s="103"/>
      <c r="M36" s="103"/>
      <c r="N36" s="103"/>
      <c r="O36" s="188"/>
      <c r="P36" s="103"/>
      <c r="Q36" s="103"/>
      <c r="R36" s="103"/>
      <c r="S36" s="103"/>
      <c r="T36" s="4"/>
    </row>
    <row r="37" spans="11:20" ht="12.75"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sheetProtection/>
  <mergeCells count="39">
    <mergeCell ref="B23:D23"/>
    <mergeCell ref="B28:D28"/>
    <mergeCell ref="A34:A36"/>
    <mergeCell ref="E34:E36"/>
    <mergeCell ref="B24:D24"/>
    <mergeCell ref="B25:D25"/>
    <mergeCell ref="B26:D26"/>
    <mergeCell ref="B27:D27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E11:I11"/>
    <mergeCell ref="B15:D15"/>
    <mergeCell ref="L7:Q7"/>
    <mergeCell ref="L9:Q9"/>
    <mergeCell ref="O11:S11"/>
    <mergeCell ref="L15:N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H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5.57421875" style="0" customWidth="1"/>
    <col min="6" max="6" width="24.28125" style="0" customWidth="1"/>
    <col min="7" max="7" width="15.7109375" style="0" customWidth="1"/>
    <col min="8" max="8" width="14.00390625" style="0" customWidth="1"/>
  </cols>
  <sheetData>
    <row r="3" spans="1:8" ht="15.75">
      <c r="A3" s="1" t="s">
        <v>54</v>
      </c>
      <c r="B3" s="1"/>
      <c r="C3" s="1" t="s">
        <v>1</v>
      </c>
      <c r="D3" s="1"/>
      <c r="E3" s="1"/>
      <c r="F3" s="1"/>
      <c r="G3" s="199" t="s">
        <v>2</v>
      </c>
      <c r="H3" s="199"/>
    </row>
    <row r="5" spans="1:3" ht="12.75">
      <c r="A5" s="6" t="s">
        <v>55</v>
      </c>
      <c r="B5" s="6"/>
      <c r="C5" s="6" t="s">
        <v>56</v>
      </c>
    </row>
    <row r="6" ht="12.75">
      <c r="A6" s="6"/>
    </row>
    <row r="7" spans="1:8" ht="13.5" thickBot="1">
      <c r="A7" s="9"/>
      <c r="B7" s="9"/>
      <c r="C7" s="9"/>
      <c r="D7" s="8" t="s">
        <v>5</v>
      </c>
      <c r="E7" s="9"/>
      <c r="F7" s="9"/>
      <c r="G7" s="9"/>
      <c r="H7" s="10" t="s">
        <v>6</v>
      </c>
    </row>
    <row r="8" spans="1:8" ht="12.75">
      <c r="A8" s="107"/>
      <c r="B8" s="17"/>
      <c r="C8" s="17"/>
      <c r="D8" s="17"/>
      <c r="E8" s="17"/>
      <c r="F8" s="17"/>
      <c r="G8" s="17"/>
      <c r="H8" s="108"/>
    </row>
    <row r="9" spans="1:8" ht="12.75">
      <c r="A9" s="30" t="s">
        <v>57</v>
      </c>
      <c r="B9" s="218" t="s">
        <v>2</v>
      </c>
      <c r="C9" s="219"/>
      <c r="D9" s="219"/>
      <c r="E9" s="219"/>
      <c r="F9" s="220"/>
      <c r="G9" s="31" t="s">
        <v>58</v>
      </c>
      <c r="H9" s="109"/>
    </row>
    <row r="10" spans="1:8" ht="12.75">
      <c r="A10" s="110"/>
      <c r="B10" s="49"/>
      <c r="C10" s="49"/>
      <c r="D10" s="49"/>
      <c r="E10" s="28"/>
      <c r="F10" s="28"/>
      <c r="G10" s="111"/>
      <c r="H10" s="29"/>
    </row>
    <row r="11" spans="1:8" ht="12.75">
      <c r="A11" s="110"/>
      <c r="B11" s="49"/>
      <c r="C11" s="49"/>
      <c r="D11" s="49"/>
      <c r="E11" s="191" t="s">
        <v>59</v>
      </c>
      <c r="F11" s="192"/>
      <c r="G11" s="192"/>
      <c r="H11" s="193"/>
    </row>
    <row r="12" spans="1:8" ht="12.75">
      <c r="A12" s="110"/>
      <c r="B12" s="111"/>
      <c r="C12" s="111"/>
      <c r="D12" s="111"/>
      <c r="E12" s="112"/>
      <c r="F12" s="112"/>
      <c r="G12" s="112"/>
      <c r="H12" s="113" t="s">
        <v>0</v>
      </c>
    </row>
    <row r="13" spans="1:8" ht="12.75">
      <c r="A13" s="114" t="s">
        <v>60</v>
      </c>
      <c r="B13" s="111"/>
      <c r="C13" s="111"/>
      <c r="D13" s="111"/>
      <c r="E13" s="50" t="s">
        <v>61</v>
      </c>
      <c r="F13" s="50" t="s">
        <v>62</v>
      </c>
      <c r="G13" s="50" t="s">
        <v>23</v>
      </c>
      <c r="H13" s="51" t="s">
        <v>24</v>
      </c>
    </row>
    <row r="14" spans="1:8" ht="12.75">
      <c r="A14" s="115" t="s">
        <v>11</v>
      </c>
      <c r="B14" s="116" t="s">
        <v>25</v>
      </c>
      <c r="C14" s="117"/>
      <c r="D14" s="117"/>
      <c r="E14" s="50" t="s">
        <v>27</v>
      </c>
      <c r="F14" s="50" t="s">
        <v>63</v>
      </c>
      <c r="G14" s="50" t="s">
        <v>29</v>
      </c>
      <c r="H14" s="51">
        <v>2012</v>
      </c>
    </row>
    <row r="15" spans="1:8" ht="12.75">
      <c r="A15" s="118" t="s">
        <v>12</v>
      </c>
      <c r="B15" s="221" t="s">
        <v>64</v>
      </c>
      <c r="C15" s="222"/>
      <c r="D15" s="223"/>
      <c r="E15" s="119">
        <v>26900</v>
      </c>
      <c r="F15" s="120">
        <v>28784</v>
      </c>
      <c r="G15" s="121">
        <v>23259</v>
      </c>
      <c r="H15" s="122">
        <f>F15-G15</f>
        <v>5525</v>
      </c>
    </row>
    <row r="16" spans="1:8" ht="12.75">
      <c r="A16" s="123"/>
      <c r="B16" s="221"/>
      <c r="C16" s="222"/>
      <c r="D16" s="223"/>
      <c r="E16" s="119"/>
      <c r="F16" s="120"/>
      <c r="G16" s="121"/>
      <c r="H16" s="122"/>
    </row>
    <row r="17" spans="1:8" ht="12.75">
      <c r="A17" s="124"/>
      <c r="B17" s="194"/>
      <c r="C17" s="195"/>
      <c r="D17" s="196"/>
      <c r="E17" s="125"/>
      <c r="F17" s="125"/>
      <c r="G17" s="125"/>
      <c r="H17" s="126"/>
    </row>
    <row r="18" spans="1:8" ht="12.75">
      <c r="A18" s="124"/>
      <c r="B18" s="194"/>
      <c r="C18" s="195"/>
      <c r="D18" s="196"/>
      <c r="E18" s="125"/>
      <c r="F18" s="125"/>
      <c r="G18" s="125"/>
      <c r="H18" s="126"/>
    </row>
    <row r="19" spans="1:8" ht="12.75">
      <c r="A19" s="124"/>
      <c r="B19" s="194"/>
      <c r="C19" s="195"/>
      <c r="D19" s="196"/>
      <c r="E19" s="125"/>
      <c r="F19" s="125"/>
      <c r="G19" s="125"/>
      <c r="H19" s="126"/>
    </row>
    <row r="20" spans="1:8" ht="12.75">
      <c r="A20" s="124"/>
      <c r="B20" s="194"/>
      <c r="C20" s="195"/>
      <c r="D20" s="196"/>
      <c r="E20" s="125"/>
      <c r="F20" s="125"/>
      <c r="G20" s="125"/>
      <c r="H20" s="126"/>
    </row>
    <row r="21" spans="1:8" ht="12.75">
      <c r="A21" s="124"/>
      <c r="B21" s="194"/>
      <c r="C21" s="195"/>
      <c r="D21" s="196"/>
      <c r="E21" s="125"/>
      <c r="F21" s="125"/>
      <c r="G21" s="125"/>
      <c r="H21" s="126"/>
    </row>
    <row r="22" spans="1:8" ht="13.5" thickBot="1">
      <c r="A22" s="124" t="s">
        <v>65</v>
      </c>
      <c r="B22" s="194" t="s">
        <v>65</v>
      </c>
      <c r="C22" s="195"/>
      <c r="D22" s="196"/>
      <c r="E22" s="125" t="s">
        <v>65</v>
      </c>
      <c r="F22" s="125" t="s">
        <v>65</v>
      </c>
      <c r="G22" s="125" t="s">
        <v>65</v>
      </c>
      <c r="H22" s="126" t="s">
        <v>65</v>
      </c>
    </row>
    <row r="23" spans="1:8" ht="13.5" thickBot="1">
      <c r="A23" s="215" t="s">
        <v>66</v>
      </c>
      <c r="B23" s="216"/>
      <c r="C23" s="216"/>
      <c r="D23" s="217"/>
      <c r="E23" s="127">
        <f>SUM(E15:E22)</f>
        <v>26900</v>
      </c>
      <c r="F23" s="127">
        <f>SUM(F15:F22)</f>
        <v>28784</v>
      </c>
      <c r="G23" s="127">
        <f>SUM(G15:G22)</f>
        <v>23259</v>
      </c>
      <c r="H23" s="127">
        <f>SUM(H15:H22)</f>
        <v>5525</v>
      </c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4.25" customHeight="1">
      <c r="A25" s="209" t="s">
        <v>48</v>
      </c>
      <c r="B25" s="99" t="s">
        <v>25</v>
      </c>
      <c r="C25" s="100" t="s">
        <v>49</v>
      </c>
      <c r="D25" s="101"/>
      <c r="E25" s="212" t="s">
        <v>50</v>
      </c>
      <c r="F25" s="99" t="s">
        <v>25</v>
      </c>
      <c r="G25" s="100" t="s">
        <v>51</v>
      </c>
      <c r="H25" s="101"/>
    </row>
    <row r="26" spans="1:8" ht="12.75">
      <c r="A26" s="210"/>
      <c r="B26" s="99" t="s">
        <v>52</v>
      </c>
      <c r="C26" s="100"/>
      <c r="D26" s="101"/>
      <c r="E26" s="213"/>
      <c r="F26" s="99" t="s">
        <v>52</v>
      </c>
      <c r="G26" s="100"/>
      <c r="H26" s="101"/>
    </row>
    <row r="27" spans="1:8" ht="21" customHeight="1">
      <c r="A27" s="211"/>
      <c r="B27" s="99" t="s">
        <v>53</v>
      </c>
      <c r="C27" s="104"/>
      <c r="D27" s="105"/>
      <c r="E27" s="214"/>
      <c r="F27" s="99" t="s">
        <v>53</v>
      </c>
      <c r="G27" s="104"/>
      <c r="H27" s="105"/>
    </row>
  </sheetData>
  <sheetProtection/>
  <mergeCells count="14">
    <mergeCell ref="B9:F9"/>
    <mergeCell ref="E11:H11"/>
    <mergeCell ref="B15:D15"/>
    <mergeCell ref="B16:D16"/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0.28125" style="0" customWidth="1"/>
    <col min="2" max="2" width="48.7109375" style="0" customWidth="1"/>
    <col min="3" max="3" width="13.28125" style="0" customWidth="1"/>
    <col min="4" max="4" width="9.57421875" style="0" customWidth="1"/>
    <col min="9" max="9" width="21.00390625" style="0" customWidth="1"/>
  </cols>
  <sheetData>
    <row r="1" spans="1:9" ht="15.75">
      <c r="A1" s="1" t="s">
        <v>54</v>
      </c>
      <c r="B1" s="1"/>
      <c r="C1" s="1" t="s">
        <v>1</v>
      </c>
      <c r="D1" s="1"/>
      <c r="E1" s="1"/>
      <c r="F1" s="1"/>
      <c r="G1" s="1"/>
      <c r="H1" s="199" t="s">
        <v>2</v>
      </c>
      <c r="I1" s="199"/>
    </row>
    <row r="3" spans="1:3" ht="12.75">
      <c r="A3" s="6" t="s">
        <v>67</v>
      </c>
      <c r="B3" s="6"/>
      <c r="C3" s="6" t="s">
        <v>68</v>
      </c>
    </row>
    <row r="4" spans="1:2" ht="12.75">
      <c r="A4" s="6"/>
      <c r="B4" s="6"/>
    </row>
    <row r="5" spans="1:9" ht="13.5" thickBot="1">
      <c r="A5" s="9"/>
      <c r="B5" s="9"/>
      <c r="C5" s="8" t="s">
        <v>5</v>
      </c>
      <c r="D5" s="9"/>
      <c r="E5" s="9"/>
      <c r="F5" s="9"/>
      <c r="G5" s="9"/>
      <c r="H5" s="9"/>
      <c r="I5" s="9"/>
    </row>
    <row r="6" spans="1:9" ht="12.75">
      <c r="A6" s="16"/>
      <c r="B6" s="128"/>
      <c r="C6" s="128"/>
      <c r="D6" s="129"/>
      <c r="E6" s="128"/>
      <c r="F6" s="19"/>
      <c r="G6" s="19"/>
      <c r="H6" s="130"/>
      <c r="I6" s="108"/>
    </row>
    <row r="7" spans="1:9" ht="12.75">
      <c r="A7" s="23" t="s">
        <v>7</v>
      </c>
      <c r="B7" s="218">
        <v>73</v>
      </c>
      <c r="C7" s="219"/>
      <c r="D7" s="219"/>
      <c r="E7" s="220"/>
      <c r="F7" s="25" t="s">
        <v>8</v>
      </c>
      <c r="G7" s="25">
        <v>1073001</v>
      </c>
      <c r="H7" s="28"/>
      <c r="I7" s="131"/>
    </row>
    <row r="8" spans="1:9" ht="12.75">
      <c r="A8" s="27"/>
      <c r="B8" s="28"/>
      <c r="C8" s="28"/>
      <c r="D8" s="28"/>
      <c r="E8" s="28"/>
      <c r="F8" s="28"/>
      <c r="G8" s="28"/>
      <c r="H8" s="28"/>
      <c r="I8" s="131"/>
    </row>
    <row r="9" spans="1:9" ht="12.75">
      <c r="A9" s="30" t="s">
        <v>9</v>
      </c>
      <c r="B9" s="218" t="s">
        <v>69</v>
      </c>
      <c r="C9" s="219"/>
      <c r="D9" s="219"/>
      <c r="E9" s="220"/>
      <c r="F9" s="31" t="s">
        <v>11</v>
      </c>
      <c r="G9" s="132">
        <v>1610</v>
      </c>
      <c r="H9" s="28"/>
      <c r="I9" s="131"/>
    </row>
    <row r="10" spans="1:9" ht="12.75">
      <c r="A10" s="34"/>
      <c r="B10" s="35"/>
      <c r="C10" s="35"/>
      <c r="D10" s="36"/>
      <c r="E10" s="36"/>
      <c r="F10" s="37"/>
      <c r="G10" s="37"/>
      <c r="H10" s="37"/>
      <c r="I10" s="133"/>
    </row>
    <row r="11" spans="1:9" ht="12.75">
      <c r="A11" s="114" t="s">
        <v>70</v>
      </c>
      <c r="B11" s="111"/>
      <c r="C11" s="111"/>
      <c r="D11" s="112" t="s">
        <v>71</v>
      </c>
      <c r="E11" s="112" t="s">
        <v>71</v>
      </c>
      <c r="F11" s="224" t="s">
        <v>72</v>
      </c>
      <c r="G11" s="225"/>
      <c r="H11" s="226"/>
      <c r="I11" s="227" t="s">
        <v>73</v>
      </c>
    </row>
    <row r="12" spans="1:9" ht="12.75">
      <c r="A12" s="115" t="s">
        <v>74</v>
      </c>
      <c r="B12" s="134" t="s">
        <v>75</v>
      </c>
      <c r="C12" s="134" t="s">
        <v>76</v>
      </c>
      <c r="D12" s="50" t="s">
        <v>77</v>
      </c>
      <c r="E12" s="50" t="s">
        <v>78</v>
      </c>
      <c r="F12" s="135" t="s">
        <v>79</v>
      </c>
      <c r="G12" s="43" t="s">
        <v>80</v>
      </c>
      <c r="H12" s="135" t="s">
        <v>81</v>
      </c>
      <c r="I12" s="228"/>
    </row>
    <row r="13" spans="1:9" ht="12.75">
      <c r="A13" s="136" t="s">
        <v>82</v>
      </c>
      <c r="B13" s="137" t="s">
        <v>83</v>
      </c>
      <c r="C13" s="138" t="s">
        <v>84</v>
      </c>
      <c r="D13" s="138">
        <v>55</v>
      </c>
      <c r="E13" s="119"/>
      <c r="F13" s="139"/>
      <c r="G13" s="140" t="s">
        <v>80</v>
      </c>
      <c r="H13" s="140"/>
      <c r="I13" s="141"/>
    </row>
    <row r="14" spans="1:9" ht="12.75">
      <c r="A14" s="136" t="s">
        <v>85</v>
      </c>
      <c r="B14" s="137" t="s">
        <v>86</v>
      </c>
      <c r="C14" s="138" t="s">
        <v>84</v>
      </c>
      <c r="D14" s="142">
        <v>55</v>
      </c>
      <c r="E14" s="119"/>
      <c r="F14" s="139"/>
      <c r="G14" s="140" t="s">
        <v>78</v>
      </c>
      <c r="H14" s="140"/>
      <c r="I14" s="141"/>
    </row>
    <row r="15" spans="1:9" ht="12.75">
      <c r="A15" s="136" t="s">
        <v>87</v>
      </c>
      <c r="B15" s="143" t="s">
        <v>88</v>
      </c>
      <c r="C15" s="144" t="s">
        <v>89</v>
      </c>
      <c r="D15" s="119">
        <v>12</v>
      </c>
      <c r="E15" s="119">
        <v>0</v>
      </c>
      <c r="F15" s="140"/>
      <c r="G15" s="140"/>
      <c r="H15" s="140" t="s">
        <v>81</v>
      </c>
      <c r="I15" s="141"/>
    </row>
    <row r="16" spans="1:9" ht="12.75">
      <c r="A16" s="136"/>
      <c r="B16" s="143"/>
      <c r="C16" s="144"/>
      <c r="D16" s="145"/>
      <c r="E16" s="145"/>
      <c r="F16" s="140"/>
      <c r="G16" s="140"/>
      <c r="H16" s="140"/>
      <c r="I16" s="141"/>
    </row>
    <row r="17" spans="1:9" ht="12.75">
      <c r="A17" s="136"/>
      <c r="B17" s="143"/>
      <c r="C17" s="144"/>
      <c r="D17" s="145"/>
      <c r="E17" s="145"/>
      <c r="F17" s="139"/>
      <c r="G17" s="140"/>
      <c r="H17" s="140"/>
      <c r="I17" s="141"/>
    </row>
    <row r="18" spans="1:9" ht="12.75">
      <c r="A18" s="136"/>
      <c r="B18" s="143"/>
      <c r="C18" s="144"/>
      <c r="D18" s="146"/>
      <c r="E18" s="146"/>
      <c r="F18" s="139"/>
      <c r="G18" s="140"/>
      <c r="H18" s="140"/>
      <c r="I18" s="141" t="s">
        <v>65</v>
      </c>
    </row>
    <row r="19" spans="1:9" ht="12.75">
      <c r="A19" s="147"/>
      <c r="B19" s="148"/>
      <c r="C19" s="149"/>
      <c r="D19" s="146"/>
      <c r="E19" s="146"/>
      <c r="F19" s="146"/>
      <c r="G19" s="146"/>
      <c r="H19" s="146"/>
      <c r="I19" s="150"/>
    </row>
    <row r="20" spans="1:9" ht="13.5" thickBot="1">
      <c r="A20" s="151"/>
      <c r="B20" s="152"/>
      <c r="C20" s="153"/>
      <c r="D20" s="154"/>
      <c r="E20" s="155"/>
      <c r="F20" s="156"/>
      <c r="G20" s="156"/>
      <c r="H20" s="156"/>
      <c r="I20" s="157"/>
    </row>
    <row r="21" spans="1:9" ht="12.75">
      <c r="A21" s="9"/>
      <c r="B21" s="4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209" t="s">
        <v>48</v>
      </c>
      <c r="B23" s="100" t="s">
        <v>49</v>
      </c>
      <c r="C23" s="158"/>
      <c r="D23" s="159"/>
      <c r="E23" s="212" t="s">
        <v>50</v>
      </c>
      <c r="F23" s="99" t="s">
        <v>25</v>
      </c>
      <c r="G23" s="100" t="s">
        <v>51</v>
      </c>
      <c r="H23" s="102"/>
      <c r="I23" s="101"/>
    </row>
    <row r="24" spans="1:9" ht="12.75">
      <c r="A24" s="210"/>
      <c r="B24" s="99" t="s">
        <v>52</v>
      </c>
      <c r="C24" s="158"/>
      <c r="D24" s="159"/>
      <c r="E24" s="213"/>
      <c r="F24" s="99" t="s">
        <v>52</v>
      </c>
      <c r="G24" s="100"/>
      <c r="H24" s="102"/>
      <c r="I24" s="101"/>
    </row>
    <row r="25" spans="1:9" ht="27" customHeight="1">
      <c r="A25" s="211"/>
      <c r="B25" s="99" t="s">
        <v>53</v>
      </c>
      <c r="C25" s="158"/>
      <c r="D25" s="159"/>
      <c r="E25" s="214"/>
      <c r="F25" s="99" t="s">
        <v>53</v>
      </c>
      <c r="G25" s="104"/>
      <c r="H25" s="106"/>
      <c r="I25" s="105"/>
    </row>
  </sheetData>
  <sheetProtection/>
  <mergeCells count="7">
    <mergeCell ref="A23:A25"/>
    <mergeCell ref="E23:E25"/>
    <mergeCell ref="H1:I1"/>
    <mergeCell ref="B7:E7"/>
    <mergeCell ref="B9:E9"/>
    <mergeCell ref="F11:H11"/>
    <mergeCell ref="I11:I12"/>
  </mergeCells>
  <printOptions/>
  <pageMargins left="0.2" right="0.2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6" width="15.140625" style="0" customWidth="1"/>
    <col min="7" max="7" width="10.7109375" style="0" customWidth="1"/>
  </cols>
  <sheetData>
    <row r="1" spans="1:7" ht="15.75">
      <c r="A1" s="1" t="s">
        <v>54</v>
      </c>
      <c r="B1" s="1"/>
      <c r="C1" s="1" t="s">
        <v>1</v>
      </c>
      <c r="D1" s="1"/>
      <c r="E1" s="1"/>
      <c r="F1" s="160"/>
      <c r="G1" s="10"/>
    </row>
    <row r="3" spans="1:3" ht="12.75">
      <c r="A3" s="6" t="s">
        <v>90</v>
      </c>
      <c r="B3" s="6"/>
      <c r="C3" s="6" t="s">
        <v>91</v>
      </c>
    </row>
    <row r="4" ht="12.75">
      <c r="A4" s="6"/>
    </row>
    <row r="5" spans="1:7" ht="13.5" thickBot="1">
      <c r="A5" s="9"/>
      <c r="B5" s="9"/>
      <c r="C5" s="9"/>
      <c r="D5" s="8" t="s">
        <v>5</v>
      </c>
      <c r="E5" s="9"/>
      <c r="F5" s="9"/>
      <c r="G5" s="10" t="s">
        <v>6</v>
      </c>
    </row>
    <row r="6" spans="1:7" ht="12.75">
      <c r="A6" s="16"/>
      <c r="B6" s="128"/>
      <c r="C6" s="128"/>
      <c r="D6" s="128"/>
      <c r="E6" s="129"/>
      <c r="F6" s="128"/>
      <c r="G6" s="20"/>
    </row>
    <row r="7" spans="1:7" ht="12.75">
      <c r="A7" s="23" t="s">
        <v>7</v>
      </c>
      <c r="B7" s="218" t="s">
        <v>2</v>
      </c>
      <c r="C7" s="219"/>
      <c r="D7" s="219"/>
      <c r="E7" s="219"/>
      <c r="F7" s="220"/>
      <c r="G7" s="161">
        <v>1073001</v>
      </c>
    </row>
    <row r="8" spans="1:7" ht="12.75">
      <c r="A8" s="27"/>
      <c r="B8" s="28"/>
      <c r="C8" s="28"/>
      <c r="D8" s="28"/>
      <c r="E8" s="28"/>
      <c r="F8" s="28"/>
      <c r="G8" s="131"/>
    </row>
    <row r="9" spans="1:7" ht="12.75">
      <c r="A9" s="30" t="s">
        <v>9</v>
      </c>
      <c r="B9" s="218" t="s">
        <v>64</v>
      </c>
      <c r="C9" s="219"/>
      <c r="D9" s="219"/>
      <c r="E9" s="220"/>
      <c r="F9" s="31" t="s">
        <v>11</v>
      </c>
      <c r="G9" s="162" t="s">
        <v>12</v>
      </c>
    </row>
    <row r="10" spans="1:7" ht="12.75">
      <c r="A10" s="34"/>
      <c r="B10" s="35"/>
      <c r="C10" s="35"/>
      <c r="D10" s="35"/>
      <c r="E10" s="36"/>
      <c r="F10" s="36"/>
      <c r="G10" s="163"/>
    </row>
    <row r="11" spans="1:7" ht="12.75">
      <c r="A11" s="110"/>
      <c r="B11" s="49"/>
      <c r="C11" s="49"/>
      <c r="D11" s="49"/>
      <c r="E11" s="191" t="s">
        <v>92</v>
      </c>
      <c r="F11" s="192"/>
      <c r="G11" s="193"/>
    </row>
    <row r="12" spans="1:7" ht="12.75">
      <c r="A12" s="110"/>
      <c r="B12" s="111"/>
      <c r="C12" s="111"/>
      <c r="D12" s="111"/>
      <c r="E12" s="112"/>
      <c r="F12" s="112"/>
      <c r="G12" s="113"/>
    </row>
    <row r="13" spans="1:7" ht="12.75">
      <c r="A13" s="114" t="s">
        <v>93</v>
      </c>
      <c r="B13" s="111"/>
      <c r="C13" s="111"/>
      <c r="D13" s="111"/>
      <c r="E13" s="50" t="s">
        <v>61</v>
      </c>
      <c r="F13" s="50" t="s">
        <v>94</v>
      </c>
      <c r="G13" s="51" t="s">
        <v>23</v>
      </c>
    </row>
    <row r="14" spans="1:7" ht="12.75">
      <c r="A14" s="115" t="s">
        <v>74</v>
      </c>
      <c r="B14" s="164" t="s">
        <v>95</v>
      </c>
      <c r="C14" s="165"/>
      <c r="D14" s="166"/>
      <c r="E14" s="50" t="s">
        <v>26</v>
      </c>
      <c r="F14" s="50" t="s">
        <v>96</v>
      </c>
      <c r="G14" s="51" t="s">
        <v>96</v>
      </c>
    </row>
    <row r="15" spans="1:8" ht="12.75">
      <c r="A15" s="167" t="s">
        <v>82</v>
      </c>
      <c r="B15" s="137" t="s">
        <v>83</v>
      </c>
      <c r="C15" s="168"/>
      <c r="D15" s="168"/>
      <c r="E15" s="138">
        <v>70990</v>
      </c>
      <c r="F15" s="169">
        <v>18443</v>
      </c>
      <c r="G15" s="170">
        <v>15918</v>
      </c>
      <c r="H15" s="171"/>
    </row>
    <row r="16" spans="1:7" ht="12.75">
      <c r="A16" s="167" t="s">
        <v>97</v>
      </c>
      <c r="B16" s="137" t="s">
        <v>86</v>
      </c>
      <c r="C16" s="172"/>
      <c r="D16" s="173"/>
      <c r="E16" s="142">
        <v>20116</v>
      </c>
      <c r="F16" s="174">
        <v>7341</v>
      </c>
      <c r="G16" s="170">
        <v>7341</v>
      </c>
    </row>
    <row r="17" spans="1:7" ht="12.75">
      <c r="A17" s="167" t="s">
        <v>98</v>
      </c>
      <c r="B17" s="143" t="s">
        <v>88</v>
      </c>
      <c r="C17" s="175"/>
      <c r="D17" s="176"/>
      <c r="E17" s="119">
        <v>3000</v>
      </c>
      <c r="F17" s="119">
        <v>3000</v>
      </c>
      <c r="G17" s="170">
        <v>0</v>
      </c>
    </row>
    <row r="18" spans="1:7" ht="13.5" thickBot="1">
      <c r="A18" s="177"/>
      <c r="B18" s="178"/>
      <c r="C18" s="175"/>
      <c r="D18" s="179"/>
      <c r="E18" s="125"/>
      <c r="F18" s="119"/>
      <c r="G18" s="170"/>
    </row>
    <row r="19" spans="1:8" ht="13.5" thickBot="1">
      <c r="A19" s="180"/>
      <c r="B19" s="181"/>
      <c r="C19" s="181"/>
      <c r="D19" s="181"/>
      <c r="E19" s="182">
        <f>SUM(E15:E18)</f>
        <v>94106</v>
      </c>
      <c r="F19" s="183">
        <f>SUM(F15:F18)</f>
        <v>28784</v>
      </c>
      <c r="G19" s="184">
        <f>SUM(G15:G18)</f>
        <v>23259</v>
      </c>
      <c r="H19" s="171"/>
    </row>
    <row r="20" spans="1:7" ht="12.75">
      <c r="A20" s="103"/>
      <c r="B20" s="103"/>
      <c r="C20" s="103"/>
      <c r="D20" s="103"/>
      <c r="E20" s="185"/>
      <c r="F20" s="103"/>
      <c r="G20" s="185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209" t="s">
        <v>48</v>
      </c>
      <c r="B22" s="99" t="s">
        <v>25</v>
      </c>
      <c r="C22" s="100" t="s">
        <v>49</v>
      </c>
      <c r="D22" s="212" t="s">
        <v>50</v>
      </c>
      <c r="E22" s="99" t="s">
        <v>25</v>
      </c>
      <c r="F22" s="100" t="s">
        <v>51</v>
      </c>
      <c r="G22" s="101"/>
    </row>
    <row r="23" spans="1:7" ht="12.75">
      <c r="A23" s="210"/>
      <c r="B23" s="99" t="s">
        <v>52</v>
      </c>
      <c r="C23" s="100"/>
      <c r="D23" s="213"/>
      <c r="E23" s="99" t="s">
        <v>52</v>
      </c>
      <c r="F23" s="100"/>
      <c r="G23" s="101"/>
    </row>
    <row r="24" spans="1:7" ht="12.75">
      <c r="A24" s="211"/>
      <c r="B24" s="99" t="s">
        <v>53</v>
      </c>
      <c r="C24" s="104"/>
      <c r="D24" s="214"/>
      <c r="E24" s="99" t="s">
        <v>53</v>
      </c>
      <c r="F24" s="104"/>
      <c r="G24" s="105"/>
    </row>
  </sheetData>
  <sheetProtection/>
  <mergeCells count="5">
    <mergeCell ref="B7:F7"/>
    <mergeCell ref="B9:E9"/>
    <mergeCell ref="E11:G11"/>
    <mergeCell ref="A22:A24"/>
    <mergeCell ref="D22:D2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FINANCA</dc:creator>
  <cp:keywords/>
  <dc:description/>
  <cp:lastModifiedBy>Petrit</cp:lastModifiedBy>
  <dcterms:created xsi:type="dcterms:W3CDTF">2012-07-24T08:21:46Z</dcterms:created>
  <dcterms:modified xsi:type="dcterms:W3CDTF">2012-07-24T08:34:43Z</dcterms:modified>
  <cp:category/>
  <cp:version/>
  <cp:contentType/>
  <cp:contentStatus/>
</cp:coreProperties>
</file>