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4700" windowHeight="8385" tabRatio="694" activeTab="6"/>
  </bookViews>
  <sheets>
    <sheet name="Artikull 01610" sheetId="7" r:id="rId1"/>
    <sheet name="Artikull 01620 " sheetId="12" r:id="rId2"/>
    <sheet name="Program" sheetId="8" r:id="rId3"/>
    <sheet name="Terma sasiore 01610" sheetId="10" r:id="rId4"/>
    <sheet name="Terma sasiore 01620" sheetId="13" r:id="rId5"/>
    <sheet name="Terma vlerore 01610" sheetId="9" r:id="rId6"/>
    <sheet name="Terma vlerore  01620" sheetId="14" r:id="rId7"/>
    <sheet name="Terma vlerore" sheetId="11" r:id="rId8"/>
  </sheets>
  <definedNames>
    <definedName name="_xlnm.Print_Area" localSheetId="7">'Terma vlerore'!$A$1:$G$20</definedName>
  </definedNames>
  <calcPr calcId="125725"/>
</workbook>
</file>

<file path=xl/calcChain.xml><?xml version="1.0" encoding="utf-8"?>
<calcChain xmlns="http://schemas.openxmlformats.org/spreadsheetml/2006/main">
  <c r="J15" i="7"/>
  <c r="G19" i="14"/>
  <c r="F19"/>
  <c r="E19"/>
  <c r="J30" i="12"/>
  <c r="I26"/>
  <c r="G26"/>
  <c r="F26"/>
  <c r="J24"/>
  <c r="H24"/>
  <c r="H26"/>
  <c r="J23"/>
  <c r="J26"/>
  <c r="I22"/>
  <c r="I28"/>
  <c r="F22"/>
  <c r="F32"/>
  <c r="J21"/>
  <c r="G21"/>
  <c r="G20"/>
  <c r="J20"/>
  <c r="G18"/>
  <c r="H18"/>
  <c r="J17"/>
  <c r="G17"/>
  <c r="G16"/>
  <c r="J16"/>
  <c r="G15"/>
  <c r="J15"/>
  <c r="G22"/>
  <c r="G32"/>
  <c r="J21" i="7"/>
  <c r="G22"/>
  <c r="G28"/>
  <c r="G26"/>
  <c r="I26"/>
  <c r="F26"/>
  <c r="H15" i="8"/>
  <c r="H16"/>
  <c r="H24" i="7"/>
  <c r="J30"/>
  <c r="J20"/>
  <c r="J19"/>
  <c r="J17"/>
  <c r="J16"/>
  <c r="F23" i="8"/>
  <c r="G23"/>
  <c r="E23"/>
  <c r="C17" i="11"/>
  <c r="D17"/>
  <c r="E17"/>
  <c r="B17"/>
  <c r="J24" i="7"/>
  <c r="J26"/>
  <c r="J23"/>
  <c r="F22"/>
  <c r="F22" i="9"/>
  <c r="G22"/>
  <c r="E22"/>
  <c r="I22" i="7"/>
  <c r="H22"/>
  <c r="H28"/>
  <c r="F32"/>
  <c r="F28"/>
  <c r="G28" i="12"/>
  <c r="H32" i="7"/>
  <c r="H23" i="8"/>
  <c r="I32" i="12"/>
  <c r="J19"/>
  <c r="J22"/>
  <c r="H22"/>
  <c r="F28"/>
  <c r="I32" i="7"/>
  <c r="I28"/>
  <c r="J22"/>
  <c r="J32"/>
  <c r="G32"/>
  <c r="H32" i="12"/>
  <c r="H28"/>
  <c r="J32"/>
  <c r="J28"/>
  <c r="J28" i="7"/>
</calcChain>
</file>

<file path=xl/sharedStrings.xml><?xml version="1.0" encoding="utf-8"?>
<sst xmlns="http://schemas.openxmlformats.org/spreadsheetml/2006/main" count="381" uniqueCount="139">
  <si>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</si>
  <si>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</si>
  <si>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</si>
  <si>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</si>
  <si>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</si>
  <si>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</si>
  <si>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</si>
  <si>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</si>
  <si>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</si>
  <si>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</si>
  <si>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</si>
  <si>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</si>
  <si>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</si>
  <si>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</si>
  <si>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</si>
  <si>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</si>
  <si>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</si>
  <si>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</si>
  <si>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</si>
  <si>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</si>
  <si>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</si>
  <si>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</si>
  <si>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</si>
  <si>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</si>
  <si>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</si>
  <si>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</si>
  <si>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</si>
  <si>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</si>
  <si>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</si>
  <si>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</si>
  <si>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</si>
  <si>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</si>
  <si>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</si>
  <si>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</si>
  <si>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</si>
  <si>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</si>
  <si>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</si>
  <si>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</si>
  <si>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</si>
  <si>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</si>
  <si>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</si>
  <si>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</si>
  <si>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</si>
  <si>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</si>
  <si>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</si>
  <si>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</si>
  <si>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</si>
  <si>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</si>
  <si>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</si>
  <si>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</si>
  <si>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</si>
  <si>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</si>
  <si>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</si>
  <si>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</si>
  <si>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</si>
  <si>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</si>
  <si>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</si>
  <si>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</si>
  <si>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</si>
  <si>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</si>
  <si>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</si>
  <si>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</si>
  <si>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</si>
  <si>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</si>
  <si>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</si>
  <si>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</si>
  <si>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</si>
  <si>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</si>
  <si>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</si>
  <si>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</si>
  <si>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</si>
  <si>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</si>
  <si>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</si>
  <si>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</si>
  <si>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</si>
  <si>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</si>
  <si>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</si>
  <si>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</si>
  <si>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</si>
  <si>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</si>
  <si>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</si>
  <si>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</si>
  <si>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</si>
  <si>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</si>
  <si>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</si>
  <si>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</si>
  <si>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</si>
  <si>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</si>
  <si>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</si>
  <si>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</si>
  <si>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</si>
  <si>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</si>
  <si>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</si>
  <si>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</si>
  <si>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</si>
  <si>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</si>
  <si>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</si>
  <si>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</si>
  <si>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</si>
  <si>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</si>
  <si>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</si>
  <si>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</si>
  <si>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</si>
  <si>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01620</t>
  </si>
  <si>
    <t>Zgjedhje te pergjithshme</t>
  </si>
  <si>
    <t>X</t>
  </si>
  <si>
    <t>cope</t>
  </si>
  <si>
    <t>Periudha Janar -Mars 2015</t>
  </si>
  <si>
    <t>Plan 2015</t>
  </si>
  <si>
    <t>Fakt 3 mujori I-re 2015</t>
  </si>
  <si>
    <t>3 mujori I-re 2015</t>
  </si>
  <si>
    <t>Plan 3 mujori I-re 2015</t>
  </si>
  <si>
    <t>Rishikuar 2015</t>
  </si>
  <si>
    <t>2015 i rishikuar 3-mujor</t>
  </si>
  <si>
    <t>Periudha Janar - Mars  2015</t>
  </si>
  <si>
    <t>Produkti D</t>
  </si>
  <si>
    <t xml:space="preserve">Produkti E </t>
  </si>
  <si>
    <t xml:space="preserve">Produkti F </t>
  </si>
  <si>
    <t>Pajisje kompiuterike dhe orendi zyre</t>
  </si>
  <si>
    <t>Ndertim I rrjetit kompiuterik te KQZ-se</t>
  </si>
  <si>
    <t>Ndertim I dhomes se serverave</t>
  </si>
  <si>
    <t>Rikonstruksion I godines se re te KQZ-se.</t>
  </si>
  <si>
    <t>3-mujori I-re 2015</t>
  </si>
  <si>
    <t>Periudha Janar - Mars 2015</t>
  </si>
  <si>
    <t>ne fillim 2015</t>
  </si>
  <si>
    <t>3 mujor I-re</t>
  </si>
  <si>
    <t>Buxheti 2015</t>
  </si>
  <si>
    <t>Projektet me financim te brendshem per 3 mujorin e I-re te vitit 2015</t>
  </si>
  <si>
    <t>3/m I-re 2015</t>
  </si>
  <si>
    <t>Produkti E</t>
  </si>
  <si>
    <t>Produkti F</t>
  </si>
  <si>
    <t>Jemi duke kryer procedurat prokuruese</t>
  </si>
  <si>
    <t>Shperblimi i komisionereve te ZAZ, QV, GNV</t>
  </si>
  <si>
    <t>Shperblimi i personelit te perkohshem</t>
  </si>
  <si>
    <t>Infrastrukture dhe baze materiale zgjedhore</t>
  </si>
  <si>
    <t xml:space="preserve">Komisionere </t>
  </si>
  <si>
    <t>Punonjes</t>
  </si>
  <si>
    <t>ZAZ</t>
  </si>
  <si>
    <t>Administrim I procesit zgjedhor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</si>
</sst>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_L_e_k_-;\-* #,##0_L_e_k_-;_-* &quot;-&quot;??_L_e_k_-;_-@_-"/>
    <numFmt numFmtId="167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11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8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65" fontId="10" fillId="0" borderId="21" xfId="0" applyNumberFormat="1" applyFont="1" applyBorder="1"/>
    <xf numFmtId="165" fontId="2" fillId="0" borderId="21" xfId="0" applyNumberFormat="1" applyFont="1" applyBorder="1"/>
    <xf numFmtId="165" fontId="2" fillId="3" borderId="21" xfId="0" applyNumberFormat="1" applyFont="1" applyFill="1" applyBorder="1"/>
    <xf numFmtId="165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1" xfId="0" applyFont="1" applyBorder="1"/>
    <xf numFmtId="0" fontId="18" fillId="0" borderId="12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65" fontId="4" fillId="0" borderId="2" xfId="0" applyNumberFormat="1" applyFont="1" applyFill="1" applyBorder="1" applyAlignment="1"/>
    <xf numFmtId="165" fontId="4" fillId="0" borderId="13" xfId="0" applyNumberFormat="1" applyFont="1" applyFill="1" applyBorder="1" applyAlignment="1"/>
    <xf numFmtId="0" fontId="4" fillId="2" borderId="6" xfId="0" applyFont="1" applyFill="1" applyBorder="1" applyAlignment="1"/>
    <xf numFmtId="0" fontId="11" fillId="2" borderId="6" xfId="0" applyFont="1" applyFill="1" applyBorder="1" applyAlignment="1"/>
    <xf numFmtId="0" fontId="4" fillId="2" borderId="5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165" fontId="4" fillId="0" borderId="29" xfId="0" applyNumberFormat="1" applyFont="1" applyFill="1" applyBorder="1" applyAlignment="1"/>
    <xf numFmtId="165" fontId="18" fillId="3" borderId="2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2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4" fillId="0" borderId="3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8" fillId="0" borderId="9" xfId="0" applyFont="1" applyBorder="1"/>
    <xf numFmtId="0" fontId="4" fillId="0" borderId="39" xfId="0" applyFont="1" applyBorder="1"/>
    <xf numFmtId="0" fontId="8" fillId="0" borderId="3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2" xfId="0" applyNumberFormat="1" applyFont="1" applyFill="1" applyBorder="1" applyAlignment="1"/>
    <xf numFmtId="0" fontId="4" fillId="0" borderId="2" xfId="0" applyFont="1" applyBorder="1"/>
    <xf numFmtId="0" fontId="8" fillId="0" borderId="2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1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3" xfId="0" applyFont="1" applyBorder="1"/>
    <xf numFmtId="0" fontId="18" fillId="0" borderId="2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1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65" fontId="1" fillId="0" borderId="0" xfId="0" applyNumberFormat="1" applyFont="1" applyBorder="1" applyAlignment="1"/>
    <xf numFmtId="165" fontId="6" fillId="0" borderId="0" xfId="0" applyNumberFormat="1" applyFont="1" applyBorder="1" applyAlignment="1"/>
    <xf numFmtId="165" fontId="6" fillId="3" borderId="0" xfId="0" applyNumberFormat="1" applyFont="1" applyFill="1" applyBorder="1" applyAlignment="1"/>
    <xf numFmtId="165" fontId="1" fillId="3" borderId="0" xfId="0" applyNumberFormat="1" applyFont="1" applyFill="1" applyBorder="1" applyAlignment="1"/>
    <xf numFmtId="0" fontId="16" fillId="0" borderId="0" xfId="0" applyFont="1" applyBorder="1" applyAlignment="1"/>
    <xf numFmtId="165" fontId="17" fillId="0" borderId="0" xfId="0" applyNumberFormat="1" applyFont="1" applyBorder="1" applyAlignment="1"/>
    <xf numFmtId="165" fontId="5" fillId="0" borderId="0" xfId="0" applyNumberFormat="1" applyFont="1" applyBorder="1" applyAlignment="1"/>
    <xf numFmtId="165" fontId="17" fillId="3" borderId="0" xfId="0" applyNumberFormat="1" applyFont="1" applyFill="1" applyBorder="1" applyAlignment="1"/>
    <xf numFmtId="0" fontId="10" fillId="0" borderId="0" xfId="0" applyFont="1" applyBorder="1" applyAlignment="1"/>
    <xf numFmtId="165" fontId="2" fillId="0" borderId="0" xfId="0" applyNumberFormat="1" applyFont="1" applyBorder="1" applyAlignment="1"/>
    <xf numFmtId="165" fontId="2" fillId="3" borderId="0" xfId="0" applyNumberFormat="1" applyFont="1" applyFill="1" applyBorder="1" applyAlignment="1"/>
    <xf numFmtId="165" fontId="10" fillId="0" borderId="0" xfId="0" applyNumberFormat="1" applyFont="1" applyBorder="1"/>
    <xf numFmtId="165" fontId="2" fillId="0" borderId="0" xfId="0" applyNumberFormat="1" applyFont="1" applyBorder="1"/>
    <xf numFmtId="165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protection locked="0"/>
    </xf>
    <xf numFmtId="165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65" fontId="21" fillId="3" borderId="0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justify"/>
    </xf>
    <xf numFmtId="49" fontId="22" fillId="0" borderId="1" xfId="0" applyNumberFormat="1" applyFont="1" applyBorder="1" applyAlignment="1">
      <alignment horizontal="left"/>
    </xf>
    <xf numFmtId="166" fontId="22" fillId="0" borderId="1" xfId="1" applyNumberFormat="1" applyFont="1" applyBorder="1" applyAlignment="1">
      <alignment horizontal="center"/>
    </xf>
    <xf numFmtId="0" fontId="23" fillId="4" borderId="1" xfId="0" applyFont="1" applyFill="1" applyBorder="1"/>
    <xf numFmtId="166" fontId="23" fillId="4" borderId="1" xfId="1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9" xfId="0" applyFont="1" applyFill="1" applyBorder="1" applyAlignment="1"/>
    <xf numFmtId="3" fontId="18" fillId="3" borderId="2" xfId="0" applyNumberFormat="1" applyFont="1" applyFill="1" applyBorder="1" applyAlignment="1"/>
    <xf numFmtId="166" fontId="23" fillId="0" borderId="1" xfId="0" applyNumberFormat="1" applyFont="1" applyBorder="1"/>
    <xf numFmtId="0" fontId="19" fillId="0" borderId="42" xfId="0" applyFont="1" applyBorder="1" applyAlignment="1">
      <alignment horizontal="left"/>
    </xf>
    <xf numFmtId="167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8" fillId="0" borderId="2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1" xfId="0" applyNumberFormat="1" applyFont="1" applyFill="1" applyBorder="1" applyAlignment="1"/>
    <xf numFmtId="0" fontId="6" fillId="0" borderId="1" xfId="0" applyFont="1" applyBorder="1"/>
    <xf numFmtId="0" fontId="6" fillId="0" borderId="23" xfId="0" applyFont="1" applyBorder="1"/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right"/>
    </xf>
    <xf numFmtId="49" fontId="11" fillId="0" borderId="28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M17" sqref="M17:O17"/>
    </sheetView>
  </sheetViews>
  <sheetFormatPr defaultRowHeight="12.75"/>
  <cols>
    <col min="1" max="1" width="6.42578125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8.42578125" bestFit="1" customWidth="1"/>
    <col min="10" max="10" width="14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0" t="s">
        <v>92</v>
      </c>
      <c r="J1" s="240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107</v>
      </c>
      <c r="E5" s="2"/>
      <c r="F5" s="2"/>
      <c r="J5" s="106" t="s">
        <v>74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4">
        <v>73</v>
      </c>
      <c r="D7" s="245"/>
      <c r="E7" s="245"/>
      <c r="F7" s="245"/>
      <c r="G7" s="245"/>
      <c r="H7" s="246"/>
      <c r="I7" s="16" t="s">
        <v>10</v>
      </c>
      <c r="J7" s="17">
        <v>1073001</v>
      </c>
      <c r="L7" s="148"/>
      <c r="M7" s="238"/>
      <c r="N7" s="238"/>
      <c r="O7" s="238"/>
      <c r="P7" s="238"/>
      <c r="Q7" s="238"/>
      <c r="R7" s="238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4" t="s">
        <v>76</v>
      </c>
      <c r="D9" s="245"/>
      <c r="E9" s="245"/>
      <c r="F9" s="245"/>
      <c r="G9" s="245"/>
      <c r="H9" s="246"/>
      <c r="I9" s="22" t="s">
        <v>13</v>
      </c>
      <c r="J9" s="196" t="s">
        <v>90</v>
      </c>
      <c r="L9" s="150"/>
      <c r="M9" s="238"/>
      <c r="N9" s="238"/>
      <c r="O9" s="238"/>
      <c r="P9" s="238"/>
      <c r="Q9" s="238"/>
      <c r="R9" s="238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32" t="s">
        <v>14</v>
      </c>
      <c r="G11" s="233"/>
      <c r="H11" s="233"/>
      <c r="I11" s="233"/>
      <c r="J11" s="234"/>
      <c r="L11" s="154"/>
      <c r="M11" s="155"/>
      <c r="N11" s="155"/>
      <c r="O11" s="155"/>
      <c r="P11" s="239"/>
      <c r="Q11" s="239"/>
      <c r="R11" s="239"/>
      <c r="S11" s="239"/>
      <c r="T11" s="239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23</v>
      </c>
      <c r="I13" s="34" t="s">
        <v>24</v>
      </c>
      <c r="J13" s="35" t="s">
        <v>25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26</v>
      </c>
      <c r="D14" s="38"/>
      <c r="E14" s="39"/>
      <c r="F14" s="34" t="s">
        <v>108</v>
      </c>
      <c r="G14" s="34" t="s">
        <v>111</v>
      </c>
      <c r="H14" s="34" t="s">
        <v>112</v>
      </c>
      <c r="I14" s="34" t="s">
        <v>109</v>
      </c>
      <c r="J14" s="35" t="s">
        <v>110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5" t="s">
        <v>27</v>
      </c>
      <c r="D15" s="236"/>
      <c r="E15" s="237"/>
      <c r="F15" s="183">
        <v>60000</v>
      </c>
      <c r="G15" s="183">
        <v>15204</v>
      </c>
      <c r="H15" s="183">
        <v>15204</v>
      </c>
      <c r="I15" s="183">
        <v>12705</v>
      </c>
      <c r="J15" s="185">
        <f>H15-I15</f>
        <v>2499</v>
      </c>
      <c r="L15" s="43"/>
      <c r="M15" s="230"/>
      <c r="N15" s="230"/>
      <c r="O15" s="230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5" t="s">
        <v>28</v>
      </c>
      <c r="D16" s="236"/>
      <c r="E16" s="237"/>
      <c r="F16" s="183">
        <v>8000</v>
      </c>
      <c r="G16" s="183">
        <v>2000</v>
      </c>
      <c r="H16" s="183">
        <v>2000</v>
      </c>
      <c r="I16" s="183">
        <v>1857</v>
      </c>
      <c r="J16" s="185">
        <f>H16-I16</f>
        <v>143</v>
      </c>
      <c r="L16" s="43"/>
      <c r="M16" s="230"/>
      <c r="N16" s="230"/>
      <c r="O16" s="230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5" t="s">
        <v>29</v>
      </c>
      <c r="D17" s="236"/>
      <c r="E17" s="237"/>
      <c r="F17" s="183">
        <v>16360</v>
      </c>
      <c r="G17" s="183">
        <v>3991</v>
      </c>
      <c r="H17" s="183">
        <v>3991</v>
      </c>
      <c r="I17" s="183">
        <v>3547</v>
      </c>
      <c r="J17" s="185">
        <f>H17-I17</f>
        <v>444</v>
      </c>
      <c r="L17" s="43"/>
      <c r="M17" s="230"/>
      <c r="N17" s="230"/>
      <c r="O17" s="230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5" t="s">
        <v>30</v>
      </c>
      <c r="D18" s="236"/>
      <c r="E18" s="237"/>
      <c r="F18" s="183"/>
      <c r="G18" s="183"/>
      <c r="H18" s="183"/>
      <c r="I18" s="183"/>
      <c r="J18" s="185"/>
      <c r="L18" s="43"/>
      <c r="M18" s="230"/>
      <c r="N18" s="230"/>
      <c r="O18" s="230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5" t="s">
        <v>31</v>
      </c>
      <c r="D19" s="236"/>
      <c r="E19" s="237"/>
      <c r="F19" s="183"/>
      <c r="G19" s="183"/>
      <c r="H19" s="183"/>
      <c r="I19" s="183"/>
      <c r="J19" s="185">
        <f>H19-I19</f>
        <v>0</v>
      </c>
      <c r="L19" s="43"/>
      <c r="M19" s="230"/>
      <c r="N19" s="230"/>
      <c r="O19" s="230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5" t="s">
        <v>32</v>
      </c>
      <c r="D20" s="236"/>
      <c r="E20" s="237"/>
      <c r="F20" s="183">
        <v>200</v>
      </c>
      <c r="G20" s="183">
        <v>200</v>
      </c>
      <c r="H20" s="183">
        <v>200</v>
      </c>
      <c r="I20" s="183">
        <v>200</v>
      </c>
      <c r="J20" s="185">
        <f>H20-I20</f>
        <v>0</v>
      </c>
      <c r="L20" s="43"/>
      <c r="M20" s="230"/>
      <c r="N20" s="230"/>
      <c r="O20" s="230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5" t="s">
        <v>33</v>
      </c>
      <c r="D21" s="236"/>
      <c r="E21" s="237"/>
      <c r="F21" s="183">
        <v>240</v>
      </c>
      <c r="G21" s="183">
        <v>60</v>
      </c>
      <c r="H21" s="183">
        <v>60</v>
      </c>
      <c r="I21" s="184">
        <v>60</v>
      </c>
      <c r="J21" s="185">
        <f>H21-I21</f>
        <v>0</v>
      </c>
      <c r="L21" s="43"/>
      <c r="M21" s="230"/>
      <c r="N21" s="230"/>
      <c r="O21" s="230"/>
      <c r="P21" s="126"/>
      <c r="Q21" s="127"/>
      <c r="R21" s="128"/>
      <c r="S21" s="128"/>
      <c r="T21" s="129"/>
      <c r="U21" s="94"/>
    </row>
    <row r="22" spans="2:21">
      <c r="B22" s="41" t="s">
        <v>34</v>
      </c>
      <c r="C22" s="241" t="s">
        <v>35</v>
      </c>
      <c r="D22" s="242"/>
      <c r="E22" s="243"/>
      <c r="F22" s="186">
        <f>SUM(F15:F21)</f>
        <v>84800</v>
      </c>
      <c r="G22" s="187">
        <f>SUM(G15:G21)</f>
        <v>21455</v>
      </c>
      <c r="H22" s="224">
        <f>SUM(H15:H21)</f>
        <v>21455</v>
      </c>
      <c r="I22" s="186">
        <f>SUM(I15:I21)</f>
        <v>18369</v>
      </c>
      <c r="J22" s="188">
        <f>SUM(J15:J21)</f>
        <v>3086</v>
      </c>
      <c r="K22" s="3"/>
      <c r="L22" s="130"/>
      <c r="M22" s="231"/>
      <c r="N22" s="231"/>
      <c r="O22" s="231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5" t="s">
        <v>36</v>
      </c>
      <c r="D23" s="236"/>
      <c r="E23" s="237"/>
      <c r="F23" s="183"/>
      <c r="G23" s="183"/>
      <c r="H23" s="183"/>
      <c r="I23" s="184"/>
      <c r="J23" s="185">
        <f>G23-I23</f>
        <v>0</v>
      </c>
      <c r="L23" s="43"/>
      <c r="M23" s="230"/>
      <c r="N23" s="230"/>
      <c r="O23" s="230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5" t="s">
        <v>37</v>
      </c>
      <c r="D24" s="236"/>
      <c r="E24" s="237"/>
      <c r="F24" s="218">
        <v>8000</v>
      </c>
      <c r="G24" s="183">
        <v>8000</v>
      </c>
      <c r="H24" s="183">
        <f>G24</f>
        <v>8000</v>
      </c>
      <c r="I24" s="184">
        <v>148</v>
      </c>
      <c r="J24" s="185">
        <f>G24-I24</f>
        <v>7852</v>
      </c>
      <c r="L24" s="43"/>
      <c r="M24" s="230"/>
      <c r="N24" s="230"/>
      <c r="O24" s="230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5" t="s">
        <v>38</v>
      </c>
      <c r="D25" s="236"/>
      <c r="E25" s="237"/>
      <c r="F25" s="183"/>
      <c r="G25" s="183"/>
      <c r="H25" s="183"/>
      <c r="I25" s="183"/>
      <c r="J25" s="185"/>
      <c r="L25" s="43"/>
      <c r="M25" s="230"/>
      <c r="N25" s="230"/>
      <c r="O25" s="230"/>
      <c r="P25" s="126"/>
      <c r="Q25" s="127"/>
      <c r="R25" s="128"/>
      <c r="S25" s="129"/>
      <c r="T25" s="129"/>
      <c r="U25" s="94"/>
    </row>
    <row r="26" spans="2:21">
      <c r="B26" s="41" t="s">
        <v>39</v>
      </c>
      <c r="C26" s="241" t="s">
        <v>40</v>
      </c>
      <c r="D26" s="242"/>
      <c r="E26" s="243"/>
      <c r="F26" s="186">
        <f>SUM(F23:F25)</f>
        <v>8000</v>
      </c>
      <c r="G26" s="186">
        <f>SUM(G23:G25)</f>
        <v>8000</v>
      </c>
      <c r="H26" s="186">
        <v>65937</v>
      </c>
      <c r="I26" s="186">
        <f>SUM(I23:I25)</f>
        <v>148</v>
      </c>
      <c r="J26" s="188">
        <f>SUM(J23:J25)</f>
        <v>7852</v>
      </c>
      <c r="L26" s="130"/>
      <c r="M26" s="231"/>
      <c r="N26" s="231"/>
      <c r="O26" s="231"/>
      <c r="P26" s="131"/>
      <c r="Q26" s="131"/>
      <c r="R26" s="133"/>
      <c r="S26" s="133"/>
      <c r="T26" s="133"/>
      <c r="U26" s="94"/>
    </row>
    <row r="27" spans="2:21">
      <c r="B27" s="40"/>
      <c r="C27" s="235"/>
      <c r="D27" s="236"/>
      <c r="E27" s="237"/>
      <c r="F27" s="183"/>
      <c r="G27" s="183"/>
      <c r="H27" s="183"/>
      <c r="I27" s="183"/>
      <c r="J27" s="185"/>
      <c r="L27" s="43"/>
      <c r="M27" s="230"/>
      <c r="N27" s="230"/>
      <c r="O27" s="230"/>
      <c r="P27" s="44"/>
      <c r="Q27" s="44"/>
      <c r="R27" s="45"/>
      <c r="S27" s="45"/>
      <c r="T27" s="45"/>
      <c r="U27" s="94"/>
    </row>
    <row r="28" spans="2:21" ht="13.5" thickBot="1">
      <c r="B28" s="42" t="s">
        <v>41</v>
      </c>
      <c r="C28" s="247" t="s">
        <v>42</v>
      </c>
      <c r="D28" s="248"/>
      <c r="E28" s="249"/>
      <c r="F28" s="189">
        <f>SUM(F26+F22)</f>
        <v>92800</v>
      </c>
      <c r="G28" s="189">
        <f>SUM(G26+G22)</f>
        <v>29455</v>
      </c>
      <c r="H28" s="189">
        <f>SUM(H26+H22)</f>
        <v>87392</v>
      </c>
      <c r="I28" s="189">
        <f>SUM(I26+I22)</f>
        <v>18517</v>
      </c>
      <c r="J28" s="190">
        <f>SUM(J26+J22)</f>
        <v>10938</v>
      </c>
      <c r="K28" s="214"/>
      <c r="L28" s="134"/>
      <c r="M28" s="227"/>
      <c r="N28" s="227"/>
      <c r="O28" s="227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43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44</v>
      </c>
      <c r="C32" s="47"/>
      <c r="D32" s="47"/>
      <c r="E32" s="47"/>
      <c r="F32" s="48">
        <f>SUM(F22+F26+F30)</f>
        <v>92800</v>
      </c>
      <c r="G32" s="48">
        <f>SUM(G22+G26+G30)</f>
        <v>29455</v>
      </c>
      <c r="H32" s="49">
        <f>SUM(H22+H26+H30)</f>
        <v>87392</v>
      </c>
      <c r="I32" s="49">
        <f>SUM(I22+I26+I30)</f>
        <v>18517</v>
      </c>
      <c r="J32" s="50">
        <f>SUM(J22+J26+J30)</f>
        <v>10938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0" t="s">
        <v>45</v>
      </c>
      <c r="C34" s="53" t="s">
        <v>26</v>
      </c>
      <c r="D34" s="121" t="s">
        <v>91</v>
      </c>
      <c r="E34" s="55"/>
      <c r="F34" s="253" t="s">
        <v>46</v>
      </c>
      <c r="G34" s="53" t="s">
        <v>26</v>
      </c>
      <c r="H34" s="121" t="s">
        <v>102</v>
      </c>
      <c r="I34" s="56"/>
      <c r="J34" s="55"/>
      <c r="L34" s="228"/>
      <c r="M34" s="142"/>
      <c r="N34" s="142"/>
      <c r="O34" s="142"/>
      <c r="P34" s="229"/>
      <c r="Q34" s="142"/>
      <c r="R34" s="142"/>
      <c r="S34" s="142"/>
      <c r="T34" s="142"/>
      <c r="U34" s="94"/>
    </row>
    <row r="35" spans="2:21">
      <c r="B35" s="251"/>
      <c r="C35" s="53" t="s">
        <v>47</v>
      </c>
      <c r="D35" s="54"/>
      <c r="E35" s="55"/>
      <c r="F35" s="254"/>
      <c r="G35" s="53" t="s">
        <v>47</v>
      </c>
      <c r="H35" s="54"/>
      <c r="I35" s="56"/>
      <c r="J35" s="55"/>
      <c r="L35" s="228"/>
      <c r="M35" s="142"/>
      <c r="N35" s="142"/>
      <c r="O35" s="142"/>
      <c r="P35" s="229"/>
      <c r="Q35" s="142"/>
      <c r="R35" s="142"/>
      <c r="S35" s="142"/>
      <c r="T35" s="142"/>
      <c r="U35" s="94"/>
    </row>
    <row r="36" spans="2:21" ht="24" customHeight="1">
      <c r="B36" s="252"/>
      <c r="C36" s="53" t="s">
        <v>48</v>
      </c>
      <c r="D36" s="57"/>
      <c r="E36" s="58"/>
      <c r="F36" s="255"/>
      <c r="G36" s="53" t="s">
        <v>48</v>
      </c>
      <c r="H36" s="57"/>
      <c r="I36" s="59"/>
      <c r="J36" s="58"/>
      <c r="L36" s="228"/>
      <c r="M36" s="142"/>
      <c r="N36" s="142"/>
      <c r="O36" s="142"/>
      <c r="P36" s="229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C23:E23"/>
    <mergeCell ref="C28:E28"/>
    <mergeCell ref="B34:B36"/>
    <mergeCell ref="F34:F36"/>
    <mergeCell ref="C24:E24"/>
    <mergeCell ref="C25:E25"/>
    <mergeCell ref="C26:E26"/>
    <mergeCell ref="C27:E27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M7:R7"/>
    <mergeCell ref="M9:R9"/>
    <mergeCell ref="P11:T11"/>
    <mergeCell ref="M15:O15"/>
    <mergeCell ref="M20:O20"/>
    <mergeCell ref="M21:O21"/>
    <mergeCell ref="M22:O22"/>
    <mergeCell ref="M23:O23"/>
    <mergeCell ref="M16:O16"/>
    <mergeCell ref="M17:O17"/>
    <mergeCell ref="M18:O18"/>
    <mergeCell ref="M19:O19"/>
    <mergeCell ref="M28:O28"/>
    <mergeCell ref="L34:L36"/>
    <mergeCell ref="P34:P36"/>
    <mergeCell ref="M24:O24"/>
    <mergeCell ref="M25:O25"/>
    <mergeCell ref="M26:O26"/>
    <mergeCell ref="M27:O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Q20" sqref="Q20"/>
    </sheetView>
  </sheetViews>
  <sheetFormatPr defaultRowHeight="12.75"/>
  <cols>
    <col min="1" max="1" width="4.7109375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8.42578125" bestFit="1" customWidth="1"/>
    <col min="10" max="10" width="14.5703125" bestFit="1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0" t="s">
        <v>92</v>
      </c>
      <c r="J1" s="240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123</v>
      </c>
      <c r="E5" s="2"/>
      <c r="F5" s="2"/>
      <c r="J5" s="106" t="s">
        <v>74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4">
        <v>73</v>
      </c>
      <c r="D7" s="245"/>
      <c r="E7" s="245"/>
      <c r="F7" s="245"/>
      <c r="G7" s="245"/>
      <c r="H7" s="246"/>
      <c r="I7" s="16" t="s">
        <v>10</v>
      </c>
      <c r="J7" s="17">
        <v>1073001</v>
      </c>
      <c r="L7" s="148"/>
      <c r="M7" s="238"/>
      <c r="N7" s="238"/>
      <c r="O7" s="238"/>
      <c r="P7" s="238"/>
      <c r="Q7" s="238"/>
      <c r="R7" s="238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4" t="s">
        <v>138</v>
      </c>
      <c r="D9" s="245"/>
      <c r="E9" s="245"/>
      <c r="F9" s="245"/>
      <c r="G9" s="245"/>
      <c r="H9" s="246"/>
      <c r="I9" s="22" t="s">
        <v>13</v>
      </c>
      <c r="J9" s="276" t="s">
        <v>103</v>
      </c>
      <c r="L9" s="150"/>
      <c r="M9" s="238"/>
      <c r="N9" s="238"/>
      <c r="O9" s="238"/>
      <c r="P9" s="238"/>
      <c r="Q9" s="238"/>
      <c r="R9" s="238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32" t="s">
        <v>14</v>
      </c>
      <c r="G11" s="233"/>
      <c r="H11" s="233"/>
      <c r="I11" s="233"/>
      <c r="J11" s="234"/>
      <c r="L11" s="154"/>
      <c r="M11" s="155"/>
      <c r="N11" s="155"/>
      <c r="O11" s="155"/>
      <c r="P11" s="239"/>
      <c r="Q11" s="239"/>
      <c r="R11" s="239"/>
      <c r="S11" s="239"/>
      <c r="T11" s="239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23</v>
      </c>
      <c r="I13" s="34" t="s">
        <v>24</v>
      </c>
      <c r="J13" s="35" t="s">
        <v>25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26</v>
      </c>
      <c r="D14" s="38"/>
      <c r="E14" s="39"/>
      <c r="F14" s="34" t="s">
        <v>108</v>
      </c>
      <c r="G14" s="34" t="s">
        <v>111</v>
      </c>
      <c r="H14" s="34" t="s">
        <v>112</v>
      </c>
      <c r="I14" s="34" t="s">
        <v>109</v>
      </c>
      <c r="J14" s="35" t="s">
        <v>110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5" t="s">
        <v>27</v>
      </c>
      <c r="D15" s="236"/>
      <c r="E15" s="237"/>
      <c r="F15" s="183"/>
      <c r="G15" s="183">
        <f>F15</f>
        <v>0</v>
      </c>
      <c r="H15" s="183">
        <v>65035</v>
      </c>
      <c r="I15" s="183">
        <v>258</v>
      </c>
      <c r="J15" s="185">
        <f>H15-I15</f>
        <v>64777</v>
      </c>
      <c r="L15" s="43"/>
      <c r="M15" s="230"/>
      <c r="N15" s="230"/>
      <c r="O15" s="230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5" t="s">
        <v>28</v>
      </c>
      <c r="D16" s="236"/>
      <c r="E16" s="237"/>
      <c r="F16" s="183"/>
      <c r="G16" s="183">
        <f t="shared" ref="G16:H21" si="0">F16</f>
        <v>0</v>
      </c>
      <c r="H16" s="183">
        <v>2011</v>
      </c>
      <c r="I16" s="183"/>
      <c r="J16" s="185">
        <f>H16-I16</f>
        <v>2011</v>
      </c>
      <c r="L16" s="43"/>
      <c r="M16" s="230"/>
      <c r="N16" s="230"/>
      <c r="O16" s="230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5" t="s">
        <v>29</v>
      </c>
      <c r="D17" s="236"/>
      <c r="E17" s="237"/>
      <c r="F17" s="183"/>
      <c r="G17" s="183">
        <f t="shared" si="0"/>
        <v>0</v>
      </c>
      <c r="H17" s="183">
        <v>282954</v>
      </c>
      <c r="I17" s="183">
        <v>175</v>
      </c>
      <c r="J17" s="185">
        <f>H17-I17</f>
        <v>282779</v>
      </c>
      <c r="L17" s="43"/>
      <c r="M17" s="230"/>
      <c r="N17" s="230"/>
      <c r="O17" s="230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5" t="s">
        <v>30</v>
      </c>
      <c r="D18" s="236"/>
      <c r="E18" s="237"/>
      <c r="F18" s="183"/>
      <c r="G18" s="183">
        <f t="shared" si="0"/>
        <v>0</v>
      </c>
      <c r="H18" s="183">
        <f t="shared" si="0"/>
        <v>0</v>
      </c>
      <c r="I18" s="183"/>
      <c r="J18" s="185"/>
      <c r="L18" s="43"/>
      <c r="M18" s="230"/>
      <c r="N18" s="230"/>
      <c r="O18" s="230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5" t="s">
        <v>31</v>
      </c>
      <c r="D19" s="236"/>
      <c r="E19" s="237"/>
      <c r="F19" s="183">
        <v>600000</v>
      </c>
      <c r="G19" s="183">
        <v>350000</v>
      </c>
      <c r="H19" s="183"/>
      <c r="I19" s="183"/>
      <c r="J19" s="185">
        <f>H19-I19</f>
        <v>0</v>
      </c>
      <c r="L19" s="43"/>
      <c r="M19" s="230"/>
      <c r="N19" s="230"/>
      <c r="O19" s="230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5" t="s">
        <v>32</v>
      </c>
      <c r="D20" s="236"/>
      <c r="E20" s="237"/>
      <c r="F20" s="183"/>
      <c r="G20" s="183">
        <f t="shared" si="0"/>
        <v>0</v>
      </c>
      <c r="H20" s="183"/>
      <c r="I20" s="183"/>
      <c r="J20" s="185">
        <f>H20-I20</f>
        <v>0</v>
      </c>
      <c r="L20" s="43"/>
      <c r="M20" s="230"/>
      <c r="N20" s="230"/>
      <c r="O20" s="230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5" t="s">
        <v>33</v>
      </c>
      <c r="D21" s="236"/>
      <c r="E21" s="237"/>
      <c r="F21" s="183"/>
      <c r="G21" s="183">
        <f t="shared" si="0"/>
        <v>0</v>
      </c>
      <c r="H21" s="183"/>
      <c r="I21" s="184"/>
      <c r="J21" s="185">
        <f>H21-I21</f>
        <v>0</v>
      </c>
      <c r="L21" s="43"/>
      <c r="M21" s="230"/>
      <c r="N21" s="230"/>
      <c r="O21" s="230"/>
      <c r="P21" s="126"/>
      <c r="Q21" s="127"/>
      <c r="R21" s="128"/>
      <c r="S21" s="128"/>
      <c r="T21" s="129"/>
      <c r="U21" s="94"/>
    </row>
    <row r="22" spans="2:21">
      <c r="B22" s="41" t="s">
        <v>34</v>
      </c>
      <c r="C22" s="241" t="s">
        <v>35</v>
      </c>
      <c r="D22" s="242"/>
      <c r="E22" s="243"/>
      <c r="F22" s="186">
        <f>SUM(F15:F21)</f>
        <v>600000</v>
      </c>
      <c r="G22" s="187">
        <f>SUM(G15:G21)</f>
        <v>350000</v>
      </c>
      <c r="H22" s="224">
        <f>SUM(H15:H21)</f>
        <v>350000</v>
      </c>
      <c r="I22" s="186">
        <f>SUM(I15:I21)</f>
        <v>433</v>
      </c>
      <c r="J22" s="188">
        <f>SUM(J15:J21)</f>
        <v>349567</v>
      </c>
      <c r="K22" s="3"/>
      <c r="L22" s="130"/>
      <c r="M22" s="231"/>
      <c r="N22" s="231"/>
      <c r="O22" s="231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5" t="s">
        <v>36</v>
      </c>
      <c r="D23" s="236"/>
      <c r="E23" s="237"/>
      <c r="F23" s="183"/>
      <c r="G23" s="183"/>
      <c r="H23" s="183"/>
      <c r="I23" s="184"/>
      <c r="J23" s="185">
        <f>G23-I23</f>
        <v>0</v>
      </c>
      <c r="L23" s="43"/>
      <c r="M23" s="230"/>
      <c r="N23" s="230"/>
      <c r="O23" s="230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5" t="s">
        <v>37</v>
      </c>
      <c r="D24" s="236"/>
      <c r="E24" s="237"/>
      <c r="F24" s="218"/>
      <c r="G24" s="183"/>
      <c r="H24" s="183">
        <f>G24</f>
        <v>0</v>
      </c>
      <c r="I24" s="184"/>
      <c r="J24" s="185">
        <f>G24-I24</f>
        <v>0</v>
      </c>
      <c r="L24" s="43"/>
      <c r="M24" s="230"/>
      <c r="N24" s="230"/>
      <c r="O24" s="230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5" t="s">
        <v>38</v>
      </c>
      <c r="D25" s="236"/>
      <c r="E25" s="237"/>
      <c r="F25" s="183"/>
      <c r="G25" s="183"/>
      <c r="H25" s="183"/>
      <c r="I25" s="183"/>
      <c r="J25" s="185"/>
      <c r="L25" s="43"/>
      <c r="M25" s="230"/>
      <c r="N25" s="230"/>
      <c r="O25" s="230"/>
      <c r="P25" s="126"/>
      <c r="Q25" s="127"/>
      <c r="R25" s="128"/>
      <c r="S25" s="129"/>
      <c r="T25" s="129"/>
      <c r="U25" s="94"/>
    </row>
    <row r="26" spans="2:21">
      <c r="B26" s="41" t="s">
        <v>39</v>
      </c>
      <c r="C26" s="241" t="s">
        <v>40</v>
      </c>
      <c r="D26" s="242"/>
      <c r="E26" s="243"/>
      <c r="F26" s="186">
        <f>SUM(F23:F25)</f>
        <v>0</v>
      </c>
      <c r="G26" s="186">
        <f>SUM(G23:G25)</f>
        <v>0</v>
      </c>
      <c r="H26" s="186">
        <f>SUM(H23:H25)</f>
        <v>0</v>
      </c>
      <c r="I26" s="186">
        <f>SUM(I23:I25)</f>
        <v>0</v>
      </c>
      <c r="J26" s="188">
        <f>SUM(J23:J25)</f>
        <v>0</v>
      </c>
      <c r="L26" s="130"/>
      <c r="M26" s="231"/>
      <c r="N26" s="231"/>
      <c r="O26" s="231"/>
      <c r="P26" s="131"/>
      <c r="Q26" s="131"/>
      <c r="R26" s="133"/>
      <c r="S26" s="133"/>
      <c r="T26" s="133"/>
      <c r="U26" s="94"/>
    </row>
    <row r="27" spans="2:21">
      <c r="B27" s="40"/>
      <c r="C27" s="235"/>
      <c r="D27" s="236"/>
      <c r="E27" s="237"/>
      <c r="F27" s="183"/>
      <c r="G27" s="183"/>
      <c r="H27" s="183"/>
      <c r="I27" s="183"/>
      <c r="J27" s="185"/>
      <c r="L27" s="43"/>
      <c r="M27" s="230"/>
      <c r="N27" s="230"/>
      <c r="O27" s="230"/>
      <c r="P27" s="44"/>
      <c r="Q27" s="44"/>
      <c r="R27" s="45"/>
      <c r="S27" s="45"/>
      <c r="T27" s="45"/>
      <c r="U27" s="94"/>
    </row>
    <row r="28" spans="2:21" ht="13.5" thickBot="1">
      <c r="B28" s="42" t="s">
        <v>41</v>
      </c>
      <c r="C28" s="247" t="s">
        <v>42</v>
      </c>
      <c r="D28" s="248"/>
      <c r="E28" s="249"/>
      <c r="F28" s="189">
        <f>SUM(F26+F22)</f>
        <v>600000</v>
      </c>
      <c r="G28" s="189">
        <f>SUM(G26+G22)</f>
        <v>350000</v>
      </c>
      <c r="H28" s="189">
        <f>SUM(H26+H22)</f>
        <v>350000</v>
      </c>
      <c r="I28" s="189">
        <f>SUM(I26+I22)</f>
        <v>433</v>
      </c>
      <c r="J28" s="190">
        <f>SUM(J26+J22)</f>
        <v>349567</v>
      </c>
      <c r="K28" s="214"/>
      <c r="L28" s="134"/>
      <c r="M28" s="227"/>
      <c r="N28" s="227"/>
      <c r="O28" s="227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43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44</v>
      </c>
      <c r="C32" s="47"/>
      <c r="D32" s="47"/>
      <c r="E32" s="47"/>
      <c r="F32" s="48">
        <f>SUM(F22+F26+F30)</f>
        <v>600000</v>
      </c>
      <c r="G32" s="48">
        <f>SUM(G22+G26+G30)</f>
        <v>350000</v>
      </c>
      <c r="H32" s="49">
        <f>SUM(H22+H26+H30)</f>
        <v>350000</v>
      </c>
      <c r="I32" s="49">
        <f>SUM(I22+I26+I30)</f>
        <v>433</v>
      </c>
      <c r="J32" s="50">
        <f>SUM(J22+J26+J30)</f>
        <v>349567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0" t="s">
        <v>45</v>
      </c>
      <c r="C34" s="53" t="s">
        <v>26</v>
      </c>
      <c r="D34" s="121" t="s">
        <v>91</v>
      </c>
      <c r="E34" s="55"/>
      <c r="F34" s="253" t="s">
        <v>46</v>
      </c>
      <c r="G34" s="53" t="s">
        <v>26</v>
      </c>
      <c r="H34" s="121" t="s">
        <v>102</v>
      </c>
      <c r="I34" s="56"/>
      <c r="J34" s="55"/>
      <c r="L34" s="228"/>
      <c r="M34" s="142"/>
      <c r="N34" s="142"/>
      <c r="O34" s="142"/>
      <c r="P34" s="229"/>
      <c r="Q34" s="142"/>
      <c r="R34" s="142"/>
      <c r="S34" s="142"/>
      <c r="T34" s="142"/>
      <c r="U34" s="94"/>
    </row>
    <row r="35" spans="2:21">
      <c r="B35" s="251"/>
      <c r="C35" s="53" t="s">
        <v>47</v>
      </c>
      <c r="D35" s="54"/>
      <c r="E35" s="55"/>
      <c r="F35" s="254"/>
      <c r="G35" s="53" t="s">
        <v>47</v>
      </c>
      <c r="H35" s="54"/>
      <c r="I35" s="56"/>
      <c r="J35" s="55"/>
      <c r="L35" s="228"/>
      <c r="M35" s="142"/>
      <c r="N35" s="142"/>
      <c r="O35" s="142"/>
      <c r="P35" s="229"/>
      <c r="Q35" s="142"/>
      <c r="R35" s="142"/>
      <c r="S35" s="142"/>
      <c r="T35" s="142"/>
      <c r="U35" s="94"/>
    </row>
    <row r="36" spans="2:21" ht="24" customHeight="1">
      <c r="B36" s="252"/>
      <c r="C36" s="53" t="s">
        <v>48</v>
      </c>
      <c r="D36" s="57"/>
      <c r="E36" s="58"/>
      <c r="F36" s="255"/>
      <c r="G36" s="53" t="s">
        <v>48</v>
      </c>
      <c r="H36" s="57"/>
      <c r="I36" s="59"/>
      <c r="J36" s="58"/>
      <c r="L36" s="228"/>
      <c r="M36" s="142"/>
      <c r="N36" s="142"/>
      <c r="O36" s="142"/>
      <c r="P36" s="229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B34:B36"/>
    <mergeCell ref="F34:F36"/>
    <mergeCell ref="L34:L36"/>
    <mergeCell ref="C26:E26"/>
    <mergeCell ref="M26:O26"/>
    <mergeCell ref="P34:P36"/>
    <mergeCell ref="C27:E27"/>
    <mergeCell ref="M27:O27"/>
    <mergeCell ref="C28:E28"/>
    <mergeCell ref="M28:O28"/>
    <mergeCell ref="C23:E23"/>
    <mergeCell ref="M23:O23"/>
    <mergeCell ref="C24:E24"/>
    <mergeCell ref="M24:O24"/>
    <mergeCell ref="C25:E25"/>
    <mergeCell ref="M25:O25"/>
    <mergeCell ref="C20:E20"/>
    <mergeCell ref="M20:O20"/>
    <mergeCell ref="C21:E21"/>
    <mergeCell ref="M21:O21"/>
    <mergeCell ref="C22:E22"/>
    <mergeCell ref="M22:O22"/>
    <mergeCell ref="C17:E17"/>
    <mergeCell ref="M17:O17"/>
    <mergeCell ref="C18:E18"/>
    <mergeCell ref="M18:O18"/>
    <mergeCell ref="C19:E19"/>
    <mergeCell ref="M19:O19"/>
    <mergeCell ref="F11:J11"/>
    <mergeCell ref="P11:T11"/>
    <mergeCell ref="C15:E15"/>
    <mergeCell ref="M15:O15"/>
    <mergeCell ref="C16:E16"/>
    <mergeCell ref="M16:O16"/>
    <mergeCell ref="I1:J1"/>
    <mergeCell ref="C7:H7"/>
    <mergeCell ref="M7:R7"/>
    <mergeCell ref="C9:H9"/>
    <mergeCell ref="M9:R9"/>
  </mergeCells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M10" sqref="M10"/>
    </sheetView>
  </sheetViews>
  <sheetFormatPr defaultRowHeight="12.75"/>
  <cols>
    <col min="1" max="1" width="11.7109375" customWidth="1"/>
    <col min="4" max="4" width="16.140625" customWidth="1"/>
    <col min="5" max="5" width="18.140625" customWidth="1"/>
    <col min="6" max="6" width="24.28515625" customWidth="1"/>
    <col min="7" max="7" width="18.42578125" bestFit="1" customWidth="1"/>
    <col min="8" max="8" width="14" customWidth="1"/>
  </cols>
  <sheetData>
    <row r="3" spans="1:8" ht="15.75">
      <c r="A3" s="8" t="s">
        <v>5</v>
      </c>
      <c r="B3" s="8"/>
      <c r="C3" s="8" t="s">
        <v>6</v>
      </c>
      <c r="D3" s="8"/>
      <c r="E3" s="8"/>
      <c r="F3" s="8"/>
      <c r="G3" s="240" t="s">
        <v>92</v>
      </c>
      <c r="H3" s="240"/>
    </row>
    <row r="5" spans="1:8">
      <c r="A5" s="6" t="s">
        <v>49</v>
      </c>
      <c r="B5" s="6"/>
      <c r="C5" s="6" t="s">
        <v>50</v>
      </c>
    </row>
    <row r="6" spans="1:8">
      <c r="A6" s="6"/>
    </row>
    <row r="7" spans="1:8" ht="13.5" thickBot="1">
      <c r="A7" s="2"/>
      <c r="B7" s="2"/>
      <c r="C7" s="2"/>
      <c r="D7" s="9" t="s">
        <v>114</v>
      </c>
      <c r="E7" s="2"/>
      <c r="F7" s="2"/>
      <c r="G7" s="2"/>
      <c r="H7" s="106" t="s">
        <v>74</v>
      </c>
    </row>
    <row r="8" spans="1:8">
      <c r="A8" s="60"/>
      <c r="B8" s="11"/>
      <c r="C8" s="11"/>
      <c r="D8" s="11"/>
      <c r="E8" s="11"/>
      <c r="F8" s="11"/>
      <c r="G8" s="11"/>
      <c r="H8" s="61"/>
    </row>
    <row r="9" spans="1:8">
      <c r="A9" s="21" t="s">
        <v>51</v>
      </c>
      <c r="B9" s="256" t="s">
        <v>92</v>
      </c>
      <c r="C9" s="257"/>
      <c r="D9" s="257"/>
      <c r="E9" s="257"/>
      <c r="F9" s="258"/>
      <c r="G9" s="122" t="s">
        <v>93</v>
      </c>
      <c r="H9" s="62"/>
    </row>
    <row r="10" spans="1:8">
      <c r="A10" s="63"/>
      <c r="B10" s="33"/>
      <c r="C10" s="33"/>
      <c r="D10" s="33"/>
      <c r="E10" s="19"/>
      <c r="F10" s="19"/>
      <c r="G10" s="64"/>
      <c r="H10" s="20"/>
    </row>
    <row r="11" spans="1:8">
      <c r="A11" s="63"/>
      <c r="B11" s="33"/>
      <c r="C11" s="33"/>
      <c r="D11" s="33"/>
      <c r="E11" s="232" t="s">
        <v>52</v>
      </c>
      <c r="F11" s="233"/>
      <c r="G11" s="233"/>
      <c r="H11" s="234"/>
    </row>
    <row r="12" spans="1:8">
      <c r="A12" s="63"/>
      <c r="B12" s="65"/>
      <c r="C12" s="65"/>
      <c r="D12" s="65"/>
      <c r="E12" s="66"/>
      <c r="F12" s="66"/>
      <c r="G12" s="66"/>
      <c r="H12" s="67" t="s">
        <v>0</v>
      </c>
    </row>
    <row r="13" spans="1:8">
      <c r="A13" s="68" t="s">
        <v>53</v>
      </c>
      <c r="B13" s="65"/>
      <c r="C13" s="65"/>
      <c r="D13" s="65"/>
      <c r="E13" s="34" t="s">
        <v>54</v>
      </c>
      <c r="F13" s="34" t="s">
        <v>55</v>
      </c>
      <c r="G13" s="34" t="s">
        <v>24</v>
      </c>
      <c r="H13" s="35" t="s">
        <v>25</v>
      </c>
    </row>
    <row r="14" spans="1:8">
      <c r="A14" s="69" t="s">
        <v>13</v>
      </c>
      <c r="B14" s="70" t="s">
        <v>26</v>
      </c>
      <c r="C14" s="71"/>
      <c r="D14" s="71"/>
      <c r="E14" s="34" t="s">
        <v>111</v>
      </c>
      <c r="F14" s="34" t="s">
        <v>113</v>
      </c>
      <c r="G14" s="34" t="s">
        <v>109</v>
      </c>
      <c r="H14" s="35">
        <v>2015</v>
      </c>
    </row>
    <row r="15" spans="1:8">
      <c r="A15" s="113" t="s">
        <v>90</v>
      </c>
      <c r="B15" s="259" t="s">
        <v>12</v>
      </c>
      <c r="C15" s="260"/>
      <c r="D15" s="261"/>
      <c r="E15" s="108">
        <v>29455</v>
      </c>
      <c r="F15" s="197">
        <v>87392</v>
      </c>
      <c r="G15" s="198">
        <v>18517</v>
      </c>
      <c r="H15" s="199">
        <f>F15-G15</f>
        <v>68875</v>
      </c>
    </row>
    <row r="16" spans="1:8">
      <c r="A16" s="215" t="s">
        <v>103</v>
      </c>
      <c r="B16" s="259" t="s">
        <v>104</v>
      </c>
      <c r="C16" s="260"/>
      <c r="D16" s="261"/>
      <c r="E16" s="108">
        <v>350000</v>
      </c>
      <c r="F16" s="197">
        <v>350000</v>
      </c>
      <c r="G16" s="198">
        <v>433</v>
      </c>
      <c r="H16" s="199">
        <f>F16-G16</f>
        <v>349567</v>
      </c>
    </row>
    <row r="17" spans="1:8">
      <c r="A17" s="72"/>
      <c r="B17" s="235"/>
      <c r="C17" s="236"/>
      <c r="D17" s="237"/>
      <c r="E17" s="88"/>
      <c r="F17" s="88"/>
      <c r="G17" s="88"/>
      <c r="H17" s="200"/>
    </row>
    <row r="18" spans="1:8">
      <c r="A18" s="72"/>
      <c r="B18" s="235"/>
      <c r="C18" s="236"/>
      <c r="D18" s="237"/>
      <c r="E18" s="88"/>
      <c r="F18" s="88"/>
      <c r="G18" s="88"/>
      <c r="H18" s="200"/>
    </row>
    <row r="19" spans="1:8">
      <c r="A19" s="72"/>
      <c r="B19" s="235"/>
      <c r="C19" s="236"/>
      <c r="D19" s="237"/>
      <c r="E19" s="88"/>
      <c r="F19" s="88"/>
      <c r="G19" s="88"/>
      <c r="H19" s="200"/>
    </row>
    <row r="20" spans="1:8">
      <c r="A20" s="72"/>
      <c r="B20" s="235"/>
      <c r="C20" s="236"/>
      <c r="D20" s="237"/>
      <c r="E20" s="88"/>
      <c r="F20" s="88"/>
      <c r="G20" s="88"/>
      <c r="H20" s="200"/>
    </row>
    <row r="21" spans="1:8">
      <c r="A21" s="72"/>
      <c r="B21" s="235"/>
      <c r="C21" s="236"/>
      <c r="D21" s="237"/>
      <c r="E21" s="88"/>
      <c r="F21" s="88"/>
      <c r="G21" s="88"/>
      <c r="H21" s="200"/>
    </row>
    <row r="22" spans="1:8" ht="13.5" thickBot="1">
      <c r="A22" s="72" t="s">
        <v>56</v>
      </c>
      <c r="B22" s="235" t="s">
        <v>56</v>
      </c>
      <c r="C22" s="236"/>
      <c r="D22" s="237"/>
      <c r="E22" s="88" t="s">
        <v>56</v>
      </c>
      <c r="F22" s="88" t="s">
        <v>56</v>
      </c>
      <c r="G22" s="88" t="s">
        <v>56</v>
      </c>
      <c r="H22" s="200" t="s">
        <v>56</v>
      </c>
    </row>
    <row r="23" spans="1:8" ht="13.5" thickBot="1">
      <c r="A23" s="262" t="s">
        <v>57</v>
      </c>
      <c r="B23" s="263"/>
      <c r="C23" s="263"/>
      <c r="D23" s="264"/>
      <c r="E23" s="201">
        <f>SUM(E15:E22)</f>
        <v>379455</v>
      </c>
      <c r="F23" s="201">
        <f>SUM(F15:F22)</f>
        <v>437392</v>
      </c>
      <c r="G23" s="201">
        <f>SUM(G15:G22)</f>
        <v>18950</v>
      </c>
      <c r="H23" s="201">
        <f>SUM(H15:H22)</f>
        <v>418442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50" t="s">
        <v>45</v>
      </c>
      <c r="B25" s="53" t="s">
        <v>26</v>
      </c>
      <c r="C25" s="121" t="s">
        <v>91</v>
      </c>
      <c r="D25" s="55"/>
      <c r="E25" s="253" t="s">
        <v>46</v>
      </c>
      <c r="F25" s="53" t="s">
        <v>26</v>
      </c>
      <c r="G25" s="121" t="s">
        <v>102</v>
      </c>
      <c r="H25" s="55"/>
    </row>
    <row r="26" spans="1:8">
      <c r="A26" s="251"/>
      <c r="B26" s="53" t="s">
        <v>47</v>
      </c>
      <c r="C26" s="54"/>
      <c r="D26" s="55"/>
      <c r="E26" s="254"/>
      <c r="F26" s="53" t="s">
        <v>47</v>
      </c>
      <c r="G26" s="54"/>
      <c r="H26" s="55"/>
    </row>
    <row r="27" spans="1:8" ht="21" customHeight="1">
      <c r="A27" s="252"/>
      <c r="B27" s="53" t="s">
        <v>48</v>
      </c>
      <c r="C27" s="57"/>
      <c r="D27" s="58"/>
      <c r="E27" s="255"/>
      <c r="F27" s="53" t="s">
        <v>48</v>
      </c>
      <c r="G27" s="57"/>
      <c r="H27" s="58"/>
    </row>
  </sheetData>
  <mergeCells count="14">
    <mergeCell ref="B17:D17"/>
    <mergeCell ref="B18:D18"/>
    <mergeCell ref="B19:D19"/>
    <mergeCell ref="B20:D20"/>
    <mergeCell ref="E25:E27"/>
    <mergeCell ref="B21:D21"/>
    <mergeCell ref="B22:D22"/>
    <mergeCell ref="A23:D23"/>
    <mergeCell ref="A25:A27"/>
    <mergeCell ref="B9:F9"/>
    <mergeCell ref="E11:H11"/>
    <mergeCell ref="B15:D15"/>
    <mergeCell ref="B16:D16"/>
    <mergeCell ref="G3:H3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M16" sqref="M16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0" t="s">
        <v>92</v>
      </c>
      <c r="I1" s="240"/>
    </row>
    <row r="3" spans="1:9">
      <c r="A3" s="6" t="s">
        <v>58</v>
      </c>
      <c r="B3" s="6"/>
      <c r="C3" s="6" t="s">
        <v>59</v>
      </c>
    </row>
    <row r="4" spans="1:9">
      <c r="A4" s="6"/>
      <c r="B4" s="6"/>
    </row>
    <row r="5" spans="1:9" ht="13.5" thickBot="1">
      <c r="A5" s="2"/>
      <c r="B5" s="2"/>
      <c r="C5" s="9" t="s">
        <v>123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56">
        <v>73</v>
      </c>
      <c r="C7" s="257"/>
      <c r="D7" s="257"/>
      <c r="E7" s="258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56" t="s">
        <v>95</v>
      </c>
      <c r="C9" s="257"/>
      <c r="D9" s="257"/>
      <c r="E9" s="258"/>
      <c r="F9" s="22" t="s">
        <v>13</v>
      </c>
      <c r="G9" s="23">
        <v>1610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60</v>
      </c>
      <c r="B11" s="65"/>
      <c r="C11" s="65"/>
      <c r="D11" s="66" t="s">
        <v>61</v>
      </c>
      <c r="E11" s="66" t="s">
        <v>61</v>
      </c>
      <c r="F11" s="265" t="s">
        <v>62</v>
      </c>
      <c r="G11" s="266"/>
      <c r="H11" s="267"/>
      <c r="I11" s="268" t="s">
        <v>4</v>
      </c>
    </row>
    <row r="12" spans="1:9">
      <c r="A12" s="69" t="s">
        <v>63</v>
      </c>
      <c r="B12" s="80" t="s">
        <v>64</v>
      </c>
      <c r="C12" s="80" t="s">
        <v>65</v>
      </c>
      <c r="D12" s="34" t="s">
        <v>1</v>
      </c>
      <c r="E12" s="34" t="s">
        <v>2</v>
      </c>
      <c r="F12" s="81" t="s">
        <v>66</v>
      </c>
      <c r="G12" s="29" t="s">
        <v>67</v>
      </c>
      <c r="H12" s="81" t="s">
        <v>68</v>
      </c>
      <c r="I12" s="269"/>
    </row>
    <row r="13" spans="1:9">
      <c r="A13" s="96" t="s">
        <v>3</v>
      </c>
      <c r="B13" s="100" t="s">
        <v>100</v>
      </c>
      <c r="C13" s="162" t="s">
        <v>99</v>
      </c>
      <c r="D13" s="115">
        <v>55</v>
      </c>
      <c r="E13" s="115">
        <v>50</v>
      </c>
      <c r="F13" s="217"/>
      <c r="G13" s="216" t="s">
        <v>105</v>
      </c>
      <c r="H13" s="82"/>
      <c r="I13" s="74"/>
    </row>
    <row r="14" spans="1:9">
      <c r="A14" s="96" t="s">
        <v>73</v>
      </c>
      <c r="B14" s="100" t="s">
        <v>98</v>
      </c>
      <c r="C14" s="162" t="s">
        <v>99</v>
      </c>
      <c r="D14" s="107">
        <v>55</v>
      </c>
      <c r="E14" s="107">
        <v>50</v>
      </c>
      <c r="F14" s="217"/>
      <c r="G14" s="216" t="s">
        <v>105</v>
      </c>
      <c r="H14" s="82"/>
      <c r="I14" s="74"/>
    </row>
    <row r="15" spans="1:9">
      <c r="A15" s="96" t="s">
        <v>97</v>
      </c>
      <c r="B15" s="225" t="s">
        <v>118</v>
      </c>
      <c r="C15" s="162" t="s">
        <v>106</v>
      </c>
      <c r="D15" s="219"/>
      <c r="E15" s="211">
        <v>0</v>
      </c>
      <c r="F15" s="82"/>
      <c r="G15" s="216" t="s">
        <v>105</v>
      </c>
      <c r="H15" s="216"/>
      <c r="I15" s="74"/>
    </row>
    <row r="16" spans="1:9">
      <c r="A16" s="96" t="s">
        <v>115</v>
      </c>
      <c r="B16" s="225" t="s">
        <v>119</v>
      </c>
      <c r="C16" s="162" t="s">
        <v>106</v>
      </c>
      <c r="D16" s="83"/>
      <c r="E16" s="83"/>
      <c r="F16" s="82"/>
      <c r="G16" s="82"/>
      <c r="H16" s="82"/>
      <c r="I16" s="74"/>
    </row>
    <row r="17" spans="1:9">
      <c r="A17" s="96" t="s">
        <v>116</v>
      </c>
      <c r="B17" s="225" t="s">
        <v>120</v>
      </c>
      <c r="C17" s="162" t="s">
        <v>106</v>
      </c>
      <c r="D17" s="83"/>
      <c r="E17" s="83"/>
      <c r="F17" s="73"/>
      <c r="G17" s="82"/>
      <c r="H17" s="82"/>
      <c r="I17" s="74"/>
    </row>
    <row r="18" spans="1:9">
      <c r="A18" s="96" t="s">
        <v>117</v>
      </c>
      <c r="B18" s="225" t="s">
        <v>121</v>
      </c>
      <c r="C18" s="162" t="s">
        <v>106</v>
      </c>
      <c r="D18" s="119"/>
      <c r="E18" s="119"/>
      <c r="F18" s="73"/>
      <c r="G18" s="82"/>
      <c r="H18" s="82"/>
      <c r="I18" s="74" t="s">
        <v>56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0" t="s">
        <v>45</v>
      </c>
      <c r="B25" s="121" t="s">
        <v>91</v>
      </c>
      <c r="C25" s="84"/>
      <c r="D25" s="85"/>
      <c r="E25" s="253" t="s">
        <v>46</v>
      </c>
      <c r="F25" s="53" t="s">
        <v>26</v>
      </c>
      <c r="G25" s="121" t="s">
        <v>102</v>
      </c>
      <c r="H25" s="56"/>
      <c r="I25" s="55"/>
    </row>
    <row r="26" spans="1:9">
      <c r="A26" s="251"/>
      <c r="B26" s="53" t="s">
        <v>47</v>
      </c>
      <c r="C26" s="84"/>
      <c r="D26" s="85"/>
      <c r="E26" s="254"/>
      <c r="F26" s="53" t="s">
        <v>47</v>
      </c>
      <c r="G26" s="54"/>
      <c r="H26" s="56"/>
      <c r="I26" s="55"/>
    </row>
    <row r="27" spans="1:9" ht="27" customHeight="1">
      <c r="A27" s="252"/>
      <c r="B27" s="53" t="s">
        <v>48</v>
      </c>
      <c r="C27" s="84"/>
      <c r="D27" s="85"/>
      <c r="E27" s="255"/>
      <c r="F27" s="53" t="s">
        <v>48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K7" sqref="K7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0" t="s">
        <v>92</v>
      </c>
      <c r="I1" s="240"/>
    </row>
    <row r="3" spans="1:9">
      <c r="A3" s="6" t="s">
        <v>58</v>
      </c>
      <c r="B3" s="6"/>
      <c r="C3" s="6" t="s">
        <v>59</v>
      </c>
    </row>
    <row r="4" spans="1:9">
      <c r="A4" s="6"/>
      <c r="B4" s="6"/>
    </row>
    <row r="5" spans="1:9" ht="13.5" thickBot="1">
      <c r="A5" s="2"/>
      <c r="B5" s="2"/>
      <c r="C5" s="9" t="s">
        <v>114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56">
        <v>73</v>
      </c>
      <c r="C7" s="257"/>
      <c r="D7" s="257"/>
      <c r="E7" s="258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56" t="s">
        <v>138</v>
      </c>
      <c r="C9" s="257"/>
      <c r="D9" s="257"/>
      <c r="E9" s="258"/>
      <c r="F9" s="22" t="s">
        <v>13</v>
      </c>
      <c r="G9" s="23">
        <v>1620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60</v>
      </c>
      <c r="B11" s="65"/>
      <c r="C11" s="65"/>
      <c r="D11" s="66" t="s">
        <v>61</v>
      </c>
      <c r="E11" s="66" t="s">
        <v>61</v>
      </c>
      <c r="F11" s="265" t="s">
        <v>62</v>
      </c>
      <c r="G11" s="266"/>
      <c r="H11" s="267"/>
      <c r="I11" s="268" t="s">
        <v>4</v>
      </c>
    </row>
    <row r="12" spans="1:9">
      <c r="A12" s="69" t="s">
        <v>63</v>
      </c>
      <c r="B12" s="80" t="s">
        <v>64</v>
      </c>
      <c r="C12" s="80" t="s">
        <v>65</v>
      </c>
      <c r="D12" s="34" t="s">
        <v>1</v>
      </c>
      <c r="E12" s="34" t="s">
        <v>2</v>
      </c>
      <c r="F12" s="81" t="s">
        <v>66</v>
      </c>
      <c r="G12" s="29" t="s">
        <v>67</v>
      </c>
      <c r="H12" s="81" t="s">
        <v>68</v>
      </c>
      <c r="I12" s="269"/>
    </row>
    <row r="13" spans="1:9">
      <c r="A13" s="96" t="s">
        <v>3</v>
      </c>
      <c r="B13" s="226" t="s">
        <v>132</v>
      </c>
      <c r="C13" s="162" t="s">
        <v>135</v>
      </c>
      <c r="D13" s="115">
        <v>43000</v>
      </c>
      <c r="E13" s="115"/>
      <c r="F13" s="217"/>
      <c r="G13" s="216"/>
      <c r="H13" s="216" t="s">
        <v>105</v>
      </c>
      <c r="I13" s="74"/>
    </row>
    <row r="14" spans="1:9">
      <c r="A14" s="96" t="s">
        <v>73</v>
      </c>
      <c r="B14" s="100" t="s">
        <v>133</v>
      </c>
      <c r="C14" s="162" t="s">
        <v>136</v>
      </c>
      <c r="D14" s="107">
        <v>300</v>
      </c>
      <c r="E14" s="107"/>
      <c r="F14" s="217"/>
      <c r="G14" s="216" t="s">
        <v>105</v>
      </c>
      <c r="H14" s="216"/>
      <c r="I14" s="74"/>
    </row>
    <row r="15" spans="1:9">
      <c r="A15" s="96" t="s">
        <v>97</v>
      </c>
      <c r="B15" s="4" t="s">
        <v>134</v>
      </c>
      <c r="C15" s="162" t="s">
        <v>137</v>
      </c>
      <c r="D15" s="219">
        <v>90</v>
      </c>
      <c r="E15" s="211"/>
      <c r="F15" s="82"/>
      <c r="G15" s="216" t="s">
        <v>105</v>
      </c>
      <c r="H15" s="216"/>
      <c r="I15" s="74"/>
    </row>
    <row r="16" spans="1:9">
      <c r="A16" s="96"/>
      <c r="B16" s="4"/>
      <c r="C16" s="103"/>
      <c r="D16" s="83"/>
      <c r="E16" s="83"/>
      <c r="F16" s="82"/>
      <c r="G16" s="82"/>
      <c r="H16" s="216"/>
      <c r="I16" s="74"/>
    </row>
    <row r="17" spans="1:9">
      <c r="A17" s="96"/>
      <c r="B17" s="4"/>
      <c r="C17" s="103"/>
      <c r="D17" s="83"/>
      <c r="E17" s="83"/>
      <c r="F17" s="73"/>
      <c r="G17" s="82"/>
      <c r="H17" s="216"/>
      <c r="I17" s="74"/>
    </row>
    <row r="18" spans="1:9">
      <c r="A18" s="96"/>
      <c r="B18" s="4"/>
      <c r="C18" s="103"/>
      <c r="D18" s="119"/>
      <c r="E18" s="119"/>
      <c r="F18" s="73"/>
      <c r="G18" s="82"/>
      <c r="H18" s="216"/>
      <c r="I18" s="74" t="s">
        <v>56</v>
      </c>
    </row>
    <row r="19" spans="1:9">
      <c r="A19" s="112"/>
      <c r="B19" s="5"/>
      <c r="C19" s="110"/>
      <c r="D19" s="119"/>
      <c r="E19" s="119"/>
      <c r="F19" s="109"/>
      <c r="G19" s="109"/>
      <c r="H19" s="274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27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0" t="s">
        <v>45</v>
      </c>
      <c r="B25" s="121" t="s">
        <v>91</v>
      </c>
      <c r="C25" s="84"/>
      <c r="D25" s="85"/>
      <c r="E25" s="253" t="s">
        <v>46</v>
      </c>
      <c r="F25" s="53" t="s">
        <v>26</v>
      </c>
      <c r="G25" s="121" t="s">
        <v>102</v>
      </c>
      <c r="H25" s="56"/>
      <c r="I25" s="55"/>
    </row>
    <row r="26" spans="1:9">
      <c r="A26" s="251"/>
      <c r="B26" s="53" t="s">
        <v>47</v>
      </c>
      <c r="C26" s="84"/>
      <c r="D26" s="85"/>
      <c r="E26" s="254"/>
      <c r="F26" s="53" t="s">
        <v>47</v>
      </c>
      <c r="G26" s="54"/>
      <c r="H26" s="56"/>
      <c r="I26" s="55"/>
    </row>
    <row r="27" spans="1:9" ht="27" customHeight="1">
      <c r="A27" s="252"/>
      <c r="B27" s="53" t="s">
        <v>48</v>
      </c>
      <c r="C27" s="84"/>
      <c r="D27" s="85"/>
      <c r="E27" s="255"/>
      <c r="F27" s="53" t="s">
        <v>48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ageMargins left="0.2" right="0.2" top="1" bottom="1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K18" sqref="K18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69</v>
      </c>
      <c r="B3" s="6"/>
      <c r="C3" s="6" t="s">
        <v>94</v>
      </c>
    </row>
    <row r="4" spans="1:8">
      <c r="A4" s="6"/>
    </row>
    <row r="5" spans="1:8" ht="13.5" thickBot="1">
      <c r="A5" s="2"/>
      <c r="B5" s="2"/>
      <c r="C5" s="2"/>
      <c r="D5" s="9" t="s">
        <v>123</v>
      </c>
      <c r="E5" s="2"/>
      <c r="F5" s="2"/>
      <c r="G5" s="106" t="s">
        <v>74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56" t="s">
        <v>92</v>
      </c>
      <c r="C7" s="257"/>
      <c r="D7" s="257"/>
      <c r="E7" s="257"/>
      <c r="F7" s="258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56" t="s">
        <v>12</v>
      </c>
      <c r="C9" s="257"/>
      <c r="D9" s="257"/>
      <c r="E9" s="258"/>
      <c r="F9" s="22" t="s">
        <v>13</v>
      </c>
      <c r="G9" s="202" t="s">
        <v>90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32" t="s">
        <v>70</v>
      </c>
      <c r="F11" s="233"/>
      <c r="G11" s="234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71</v>
      </c>
      <c r="B13" s="65"/>
      <c r="C13" s="65"/>
      <c r="D13" s="65"/>
      <c r="E13" s="34" t="s">
        <v>54</v>
      </c>
      <c r="F13" s="34" t="s">
        <v>101</v>
      </c>
      <c r="G13" s="35" t="s">
        <v>24</v>
      </c>
    </row>
    <row r="14" spans="1:8">
      <c r="A14" s="69" t="s">
        <v>63</v>
      </c>
      <c r="B14" s="208" t="s">
        <v>72</v>
      </c>
      <c r="C14" s="209"/>
      <c r="D14" s="210"/>
      <c r="E14" s="34" t="s">
        <v>108</v>
      </c>
      <c r="F14" s="34" t="s">
        <v>122</v>
      </c>
      <c r="G14" s="34" t="s">
        <v>122</v>
      </c>
    </row>
    <row r="15" spans="1:8">
      <c r="A15" s="114" t="s">
        <v>3</v>
      </c>
      <c r="B15" s="100" t="s">
        <v>100</v>
      </c>
      <c r="C15" s="207"/>
      <c r="D15" s="207"/>
      <c r="E15" s="162">
        <v>68000</v>
      </c>
      <c r="F15" s="162">
        <v>17204</v>
      </c>
      <c r="G15" s="203">
        <v>14562</v>
      </c>
      <c r="H15" s="3"/>
    </row>
    <row r="16" spans="1:8">
      <c r="A16" s="114" t="s">
        <v>75</v>
      </c>
      <c r="B16" s="100" t="s">
        <v>98</v>
      </c>
      <c r="C16" s="101"/>
      <c r="D16" s="102"/>
      <c r="E16" s="107">
        <v>16800</v>
      </c>
      <c r="F16" s="107">
        <v>4251</v>
      </c>
      <c r="G16" s="203">
        <v>3807</v>
      </c>
    </row>
    <row r="17" spans="1:7">
      <c r="A17" s="114" t="s">
        <v>96</v>
      </c>
      <c r="B17" s="225" t="s">
        <v>118</v>
      </c>
      <c r="C17" s="97"/>
      <c r="D17" s="213"/>
      <c r="E17" s="88">
        <v>4953</v>
      </c>
      <c r="F17" s="88">
        <v>4953</v>
      </c>
      <c r="G17" s="200">
        <v>148</v>
      </c>
    </row>
    <row r="18" spans="1:7">
      <c r="A18" s="114" t="s">
        <v>115</v>
      </c>
      <c r="B18" s="225" t="s">
        <v>119</v>
      </c>
      <c r="C18" s="97"/>
      <c r="D18" s="213"/>
      <c r="E18" s="88">
        <v>1977</v>
      </c>
      <c r="F18" s="88">
        <v>1977</v>
      </c>
      <c r="G18" s="200"/>
    </row>
    <row r="19" spans="1:7">
      <c r="A19" s="114" t="s">
        <v>129</v>
      </c>
      <c r="B19" s="225" t="s">
        <v>120</v>
      </c>
      <c r="C19" s="97"/>
      <c r="D19" s="213"/>
      <c r="E19" s="88">
        <v>1070</v>
      </c>
      <c r="F19" s="88">
        <v>1070</v>
      </c>
      <c r="G19" s="200"/>
    </row>
    <row r="20" spans="1:7">
      <c r="A20" s="114" t="s">
        <v>130</v>
      </c>
      <c r="B20" s="225" t="s">
        <v>121</v>
      </c>
      <c r="C20" s="97"/>
      <c r="D20" s="213"/>
      <c r="E20" s="88"/>
      <c r="F20" s="88">
        <v>57937</v>
      </c>
      <c r="G20" s="200"/>
    </row>
    <row r="21" spans="1:7" ht="13.5" thickBot="1">
      <c r="A21" s="99"/>
      <c r="B21" s="98"/>
      <c r="C21" s="97"/>
      <c r="D21" s="89"/>
      <c r="E21" s="88"/>
      <c r="F21" s="108"/>
      <c r="G21" s="203"/>
    </row>
    <row r="22" spans="1:7" ht="13.5" thickBot="1">
      <c r="A22" s="90"/>
      <c r="B22" s="91"/>
      <c r="C22" s="91"/>
      <c r="D22" s="91"/>
      <c r="E22" s="204">
        <f>SUM(E15:E21)</f>
        <v>92800</v>
      </c>
      <c r="F22" s="205">
        <f>SUM(F15:F21)</f>
        <v>87392</v>
      </c>
      <c r="G22" s="206">
        <f>SUM(G15:G21)</f>
        <v>18517</v>
      </c>
    </row>
    <row r="23" spans="1:7">
      <c r="A23" s="92"/>
      <c r="B23" s="92"/>
      <c r="C23" s="92"/>
      <c r="D23" s="92"/>
      <c r="E23" s="93"/>
      <c r="F23" s="92"/>
      <c r="G23" s="93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50" t="s">
        <v>45</v>
      </c>
      <c r="B25" s="53" t="s">
        <v>26</v>
      </c>
      <c r="C25" s="121" t="s">
        <v>91</v>
      </c>
      <c r="D25" s="253" t="s">
        <v>46</v>
      </c>
      <c r="E25" s="53" t="s">
        <v>26</v>
      </c>
      <c r="F25" s="121" t="s">
        <v>102</v>
      </c>
      <c r="G25" s="55"/>
    </row>
    <row r="26" spans="1:7">
      <c r="A26" s="251"/>
      <c r="B26" s="53" t="s">
        <v>47</v>
      </c>
      <c r="C26" s="54"/>
      <c r="D26" s="254"/>
      <c r="E26" s="53" t="s">
        <v>47</v>
      </c>
      <c r="F26" s="54"/>
      <c r="G26" s="55"/>
    </row>
    <row r="27" spans="1:7">
      <c r="A27" s="252"/>
      <c r="B27" s="53" t="s">
        <v>48</v>
      </c>
      <c r="C27" s="57"/>
      <c r="D27" s="255"/>
      <c r="E27" s="53" t="s">
        <v>48</v>
      </c>
      <c r="F27" s="57"/>
      <c r="G27" s="58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Normal="100" workbookViewId="0">
      <selection activeCell="K12" sqref="K12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2851562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69</v>
      </c>
      <c r="B3" s="6"/>
      <c r="C3" s="6" t="s">
        <v>94</v>
      </c>
    </row>
    <row r="4" spans="1:8">
      <c r="A4" s="6"/>
    </row>
    <row r="5" spans="1:8" ht="13.5" thickBot="1">
      <c r="A5" s="2"/>
      <c r="B5" s="2"/>
      <c r="C5" s="2"/>
      <c r="D5" s="9" t="s">
        <v>123</v>
      </c>
      <c r="E5" s="2"/>
      <c r="F5" s="2"/>
      <c r="G5" s="106" t="s">
        <v>74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56" t="s">
        <v>92</v>
      </c>
      <c r="C7" s="257"/>
      <c r="D7" s="257"/>
      <c r="E7" s="257"/>
      <c r="F7" s="258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56" t="s">
        <v>138</v>
      </c>
      <c r="C9" s="257"/>
      <c r="D9" s="257"/>
      <c r="E9" s="258"/>
      <c r="F9" s="22" t="s">
        <v>13</v>
      </c>
      <c r="G9" s="277" t="s">
        <v>103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32" t="s">
        <v>70</v>
      </c>
      <c r="F11" s="233"/>
      <c r="G11" s="234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71</v>
      </c>
      <c r="B13" s="65"/>
      <c r="C13" s="65"/>
      <c r="D13" s="65"/>
      <c r="E13" s="34" t="s">
        <v>54</v>
      </c>
      <c r="F13" s="34" t="s">
        <v>101</v>
      </c>
      <c r="G13" s="35" t="s">
        <v>24</v>
      </c>
    </row>
    <row r="14" spans="1:8">
      <c r="A14" s="69" t="s">
        <v>63</v>
      </c>
      <c r="B14" s="208" t="s">
        <v>72</v>
      </c>
      <c r="C14" s="209"/>
      <c r="D14" s="210"/>
      <c r="E14" s="34" t="s">
        <v>108</v>
      </c>
      <c r="F14" s="34" t="s">
        <v>122</v>
      </c>
      <c r="G14" s="34" t="s">
        <v>122</v>
      </c>
    </row>
    <row r="15" spans="1:8">
      <c r="A15" s="114" t="s">
        <v>3</v>
      </c>
      <c r="B15" s="226" t="s">
        <v>132</v>
      </c>
      <c r="C15" s="207"/>
      <c r="D15" s="207"/>
      <c r="E15" s="162">
        <v>600000</v>
      </c>
      <c r="F15" s="162">
        <v>350000</v>
      </c>
      <c r="G15" s="203">
        <v>433</v>
      </c>
      <c r="H15" s="3"/>
    </row>
    <row r="16" spans="1:8">
      <c r="A16" s="114" t="s">
        <v>75</v>
      </c>
      <c r="B16" s="100" t="s">
        <v>133</v>
      </c>
      <c r="C16" s="101"/>
      <c r="D16" s="102"/>
      <c r="E16" s="107"/>
      <c r="F16" s="107"/>
      <c r="G16" s="203"/>
    </row>
    <row r="17" spans="1:7">
      <c r="A17" s="114" t="s">
        <v>96</v>
      </c>
      <c r="B17" s="4" t="s">
        <v>134</v>
      </c>
      <c r="C17" s="97"/>
      <c r="D17" s="213"/>
      <c r="E17" s="88"/>
      <c r="F17" s="88"/>
      <c r="G17" s="200"/>
    </row>
    <row r="18" spans="1:7" ht="13.5" thickBot="1">
      <c r="A18" s="99"/>
      <c r="B18" s="98"/>
      <c r="C18" s="97"/>
      <c r="D18" s="89"/>
      <c r="E18" s="88"/>
      <c r="F18" s="108"/>
      <c r="G18" s="203"/>
    </row>
    <row r="19" spans="1:7" ht="13.5" thickBot="1">
      <c r="A19" s="90"/>
      <c r="B19" s="91"/>
      <c r="C19" s="91"/>
      <c r="D19" s="91"/>
      <c r="E19" s="204">
        <f>SUM(E15:E18)</f>
        <v>600000</v>
      </c>
      <c r="F19" s="205">
        <f>SUM(F15:F18)</f>
        <v>350000</v>
      </c>
      <c r="G19" s="206">
        <f>SUM(G15:G18)</f>
        <v>433</v>
      </c>
    </row>
    <row r="20" spans="1:7">
      <c r="A20" s="92"/>
      <c r="B20" s="92"/>
      <c r="C20" s="92"/>
      <c r="D20" s="92"/>
      <c r="E20" s="93"/>
      <c r="F20" s="92"/>
      <c r="G20" s="93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50" t="s">
        <v>45</v>
      </c>
      <c r="B22" s="53" t="s">
        <v>26</v>
      </c>
      <c r="C22" s="121" t="s">
        <v>91</v>
      </c>
      <c r="D22" s="253" t="s">
        <v>46</v>
      </c>
      <c r="E22" s="53" t="s">
        <v>26</v>
      </c>
      <c r="F22" s="121" t="s">
        <v>102</v>
      </c>
      <c r="G22" s="55"/>
    </row>
    <row r="23" spans="1:7">
      <c r="A23" s="251"/>
      <c r="B23" s="53" t="s">
        <v>47</v>
      </c>
      <c r="C23" s="54"/>
      <c r="D23" s="254"/>
      <c r="E23" s="53" t="s">
        <v>47</v>
      </c>
      <c r="F23" s="54"/>
      <c r="G23" s="55"/>
    </row>
    <row r="24" spans="1:7">
      <c r="A24" s="252"/>
      <c r="B24" s="53" t="s">
        <v>48</v>
      </c>
      <c r="C24" s="57"/>
      <c r="D24" s="255"/>
      <c r="E24" s="53" t="s">
        <v>48</v>
      </c>
      <c r="F24" s="57"/>
      <c r="G24" s="58"/>
    </row>
  </sheetData>
  <mergeCells count="5">
    <mergeCell ref="B7:F7"/>
    <mergeCell ref="B9:E9"/>
    <mergeCell ref="E11:G11"/>
    <mergeCell ref="A22:A24"/>
    <mergeCell ref="D22:D24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P13" sqref="P13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3"/>
      <c r="B1" s="123"/>
      <c r="C1" s="123"/>
      <c r="D1" s="272"/>
      <c r="E1" s="272"/>
    </row>
    <row r="4" spans="1:9" ht="15.75">
      <c r="A4" s="8" t="s">
        <v>5</v>
      </c>
      <c r="B4" s="8" t="s">
        <v>6</v>
      </c>
      <c r="C4" s="8"/>
      <c r="D4" s="8"/>
      <c r="E4" s="8"/>
      <c r="F4" s="240" t="s">
        <v>92</v>
      </c>
      <c r="G4" s="240"/>
    </row>
    <row r="5" spans="1:9">
      <c r="A5" s="164"/>
    </row>
    <row r="6" spans="1:9">
      <c r="A6" s="164" t="s">
        <v>77</v>
      </c>
      <c r="B6" s="164" t="s">
        <v>127</v>
      </c>
      <c r="C6" s="164"/>
    </row>
    <row r="7" spans="1:9">
      <c r="A7" s="164"/>
    </row>
    <row r="8" spans="1:9">
      <c r="A8" s="2"/>
      <c r="B8" s="9"/>
      <c r="C8" s="2"/>
      <c r="D8" s="2"/>
      <c r="E8" s="2"/>
      <c r="F8" s="2"/>
      <c r="G8" s="9" t="s">
        <v>78</v>
      </c>
    </row>
    <row r="9" spans="1:9" ht="18.75">
      <c r="A9" s="166"/>
      <c r="B9" s="170" t="s">
        <v>79</v>
      </c>
      <c r="C9" s="270" t="s">
        <v>126</v>
      </c>
      <c r="D9" s="273"/>
      <c r="E9" s="271"/>
      <c r="F9" s="270" t="s">
        <v>4</v>
      </c>
      <c r="G9" s="271"/>
      <c r="H9" s="165"/>
      <c r="I9" s="165"/>
    </row>
    <row r="10" spans="1:9" ht="18.75">
      <c r="A10" s="170" t="s">
        <v>80</v>
      </c>
      <c r="B10" s="170" t="s">
        <v>81</v>
      </c>
      <c r="C10" s="171" t="s">
        <v>82</v>
      </c>
      <c r="D10" s="172" t="s">
        <v>83</v>
      </c>
      <c r="E10" s="173" t="s">
        <v>2</v>
      </c>
      <c r="F10" s="170" t="s">
        <v>84</v>
      </c>
      <c r="G10" s="170" t="s">
        <v>85</v>
      </c>
      <c r="H10" s="165"/>
      <c r="I10" s="165"/>
    </row>
    <row r="11" spans="1:9" ht="18.75">
      <c r="A11" s="170" t="s">
        <v>86</v>
      </c>
      <c r="B11" s="170" t="s">
        <v>124</v>
      </c>
      <c r="C11" s="171" t="s">
        <v>125</v>
      </c>
      <c r="D11" s="174"/>
      <c r="E11" s="173" t="s">
        <v>128</v>
      </c>
      <c r="F11" s="174" t="s">
        <v>87</v>
      </c>
      <c r="G11" s="174" t="s">
        <v>88</v>
      </c>
      <c r="H11" s="165"/>
      <c r="I11" s="165"/>
    </row>
    <row r="12" spans="1:9" ht="18.75">
      <c r="A12" s="180" t="s">
        <v>89</v>
      </c>
      <c r="B12" s="181"/>
      <c r="C12" s="181"/>
      <c r="D12" s="181"/>
      <c r="E12" s="181"/>
      <c r="F12" s="182"/>
      <c r="G12" s="175"/>
      <c r="H12" s="165"/>
      <c r="I12" s="165"/>
    </row>
    <row r="13" spans="1:9" ht="33">
      <c r="A13" s="225" t="s">
        <v>118</v>
      </c>
      <c r="B13" s="179">
        <v>4953</v>
      </c>
      <c r="C13" s="179">
        <v>4953</v>
      </c>
      <c r="D13" s="179">
        <v>148</v>
      </c>
      <c r="E13" s="179">
        <v>148</v>
      </c>
      <c r="F13" s="177" t="s">
        <v>131</v>
      </c>
      <c r="G13" s="177" t="s">
        <v>131</v>
      </c>
      <c r="H13" s="165"/>
      <c r="I13" s="165"/>
    </row>
    <row r="14" spans="1:9" ht="33">
      <c r="A14" s="225" t="s">
        <v>119</v>
      </c>
      <c r="B14" s="179">
        <v>1977</v>
      </c>
      <c r="C14" s="179">
        <v>1977</v>
      </c>
      <c r="D14" s="179"/>
      <c r="E14" s="179"/>
      <c r="F14" s="177" t="s">
        <v>131</v>
      </c>
      <c r="G14" s="177" t="s">
        <v>131</v>
      </c>
      <c r="H14" s="165"/>
      <c r="I14" s="165"/>
    </row>
    <row r="15" spans="1:9" ht="33">
      <c r="A15" s="225" t="s">
        <v>120</v>
      </c>
      <c r="B15" s="179">
        <v>1070</v>
      </c>
      <c r="C15" s="179">
        <v>1070</v>
      </c>
      <c r="D15" s="179"/>
      <c r="E15" s="179"/>
      <c r="F15" s="177" t="s">
        <v>131</v>
      </c>
      <c r="G15" s="177" t="s">
        <v>131</v>
      </c>
      <c r="H15" s="165"/>
      <c r="I15" s="165"/>
    </row>
    <row r="16" spans="1:9" ht="33">
      <c r="A16" s="225" t="s">
        <v>121</v>
      </c>
      <c r="B16" s="179">
        <v>57937</v>
      </c>
      <c r="C16" s="179">
        <v>57937</v>
      </c>
      <c r="D16" s="179"/>
      <c r="E16" s="179"/>
      <c r="F16" s="177" t="s">
        <v>131</v>
      </c>
      <c r="G16" s="177" t="s">
        <v>131</v>
      </c>
      <c r="H16" s="165"/>
      <c r="I16" s="165"/>
    </row>
    <row r="17" spans="1:9" ht="34.5" customHeight="1">
      <c r="A17" s="178"/>
      <c r="B17" s="212">
        <f>SUM(B13:B14)</f>
        <v>6930</v>
      </c>
      <c r="C17" s="212">
        <f>SUM(C13:C14)</f>
        <v>6930</v>
      </c>
      <c r="D17" s="212">
        <f>SUM(D13:D14)</f>
        <v>148</v>
      </c>
      <c r="E17" s="212">
        <f>SUM(E13:E14)</f>
        <v>148</v>
      </c>
      <c r="F17" s="176"/>
      <c r="G17" s="176"/>
      <c r="H17" s="165"/>
      <c r="I17" s="165"/>
    </row>
    <row r="18" spans="1:9" ht="18.75">
      <c r="A18" s="167"/>
      <c r="B18" s="168"/>
      <c r="C18" s="169"/>
      <c r="D18" s="169"/>
      <c r="E18" s="169"/>
      <c r="F18" s="165"/>
      <c r="G18" s="165"/>
      <c r="H18" s="165"/>
      <c r="I18" s="165"/>
    </row>
    <row r="19" spans="1:9">
      <c r="A19" s="94"/>
      <c r="B19" s="94"/>
      <c r="C19" s="163"/>
      <c r="D19" s="163"/>
      <c r="E19" s="163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Artikull 01610</vt:lpstr>
      <vt:lpstr>Artikull 01620 </vt:lpstr>
      <vt:lpstr>Program</vt:lpstr>
      <vt:lpstr>Terma sasiore 01610</vt:lpstr>
      <vt:lpstr>Terma sasiore 01620</vt:lpstr>
      <vt:lpstr>Terma vlerore 01610</vt:lpstr>
      <vt:lpstr>Terma vlerore  01620</vt:lpstr>
      <vt:lpstr>Terma vlerore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2015-04-28T09:13:20Z</cp:lastPrinted>
  <dcterms:created xsi:type="dcterms:W3CDTF">2010-02-25T09:37:44Z</dcterms:created>
  <dcterms:modified xsi:type="dcterms:W3CDTF">2015-04-28T09:13:51Z</dcterms:modified>
</cp:coreProperties>
</file>