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15" windowWidth="14700" windowHeight="8325" tabRatio="737" activeTab="4"/>
  </bookViews>
  <sheets>
    <sheet name="Artikull 01610" sheetId="7" r:id="rId1"/>
    <sheet name="Artikull 01620 " sheetId="12" r:id="rId2"/>
    <sheet name="Program" sheetId="8" r:id="rId3"/>
    <sheet name="Terma sasiore 01610" sheetId="10" r:id="rId4"/>
    <sheet name="Terma sasiore 01620" sheetId="13" r:id="rId5"/>
    <sheet name="Terma vlerore 01610" sheetId="9" r:id="rId6"/>
    <sheet name="Terma vlerore  01620" sheetId="14" r:id="rId7"/>
    <sheet name="Terma vlerore" sheetId="11" r:id="rId8"/>
    <sheet name="Sheet1" sheetId="15" r:id="rId9"/>
  </sheets>
  <definedNames>
    <definedName name="_xlnm.Print_Area" localSheetId="7">'Terma vlerore'!$A$1:$G$20</definedName>
  </definedNames>
  <calcPr calcId="125725"/>
</workbook>
</file>

<file path=xl/calcChain.xml><?xml version="1.0" encoding="utf-8"?>
<calcChain xmlns="http://schemas.openxmlformats.org/spreadsheetml/2006/main">
  <c r="E17" i="11"/>
  <c r="D17"/>
  <c r="C17"/>
  <c r="B17"/>
  <c r="J18" i="7" l="1"/>
  <c r="J19"/>
  <c r="J20"/>
  <c r="J21"/>
  <c r="J16"/>
  <c r="J17"/>
  <c r="J15"/>
  <c r="J24"/>
  <c r="J26"/>
  <c r="I22" i="12"/>
  <c r="H22"/>
  <c r="H28"/>
  <c r="H26" i="7"/>
  <c r="G19" i="14"/>
  <c r="F19"/>
  <c r="E19"/>
  <c r="J30" i="12"/>
  <c r="I26"/>
  <c r="G26"/>
  <c r="F26"/>
  <c r="J24"/>
  <c r="H24"/>
  <c r="H26"/>
  <c r="J23"/>
  <c r="J26"/>
  <c r="I28"/>
  <c r="F22"/>
  <c r="F32"/>
  <c r="J21"/>
  <c r="G21"/>
  <c r="G20"/>
  <c r="J20"/>
  <c r="G18"/>
  <c r="H18"/>
  <c r="J17"/>
  <c r="J22"/>
  <c r="G17"/>
  <c r="G16"/>
  <c r="J16"/>
  <c r="G15"/>
  <c r="J15"/>
  <c r="G22"/>
  <c r="G32"/>
  <c r="G22" i="7"/>
  <c r="G32"/>
  <c r="G26"/>
  <c r="I26"/>
  <c r="F26"/>
  <c r="H15" i="8"/>
  <c r="H16"/>
  <c r="J30" i="7"/>
  <c r="F23" i="8"/>
  <c r="G23"/>
  <c r="E23"/>
  <c r="J23" i="7"/>
  <c r="F22"/>
  <c r="F22" i="9"/>
  <c r="G22"/>
  <c r="E22"/>
  <c r="I22" i="7"/>
  <c r="I32"/>
  <c r="H22"/>
  <c r="H28"/>
  <c r="F32"/>
  <c r="F28"/>
  <c r="J19" i="12"/>
  <c r="F28"/>
  <c r="H32"/>
  <c r="I32"/>
  <c r="G28"/>
  <c r="J22" i="7"/>
  <c r="I28"/>
  <c r="H32"/>
  <c r="J32" i="12"/>
  <c r="J28"/>
  <c r="J28" i="7"/>
  <c r="J32"/>
  <c r="G28"/>
  <c r="H23" i="8"/>
</calcChain>
</file>

<file path=xl/sharedStrings.xml><?xml version="1.0" encoding="utf-8"?>
<sst xmlns="http://schemas.openxmlformats.org/spreadsheetml/2006/main" count="382" uniqueCount="147">
  <si>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</si>
  <si>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</si>
  <si>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</si>
  <si>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</si>
  <si>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</si>
  <si>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</si>
  <si>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</si>
  <si>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</si>
  <si>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</si>
  <si>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</si>
  <si>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</si>
  <si>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</si>
  <si>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</si>
  <si>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</si>
  <si>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</si>
  <si>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</si>
  <si>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</si>
  <si>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</si>
  <si>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</si>
  <si>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</si>
  <si>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</si>
  <si>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</si>
  <si>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</si>
  <si>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</si>
  <si>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</si>
  <si>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</si>
  <si>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</si>
  <si>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</si>
  <si>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</si>
  <si>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</si>
  <si>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</si>
  <si>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</si>
  <si>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</si>
  <si>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</si>
  <si>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</si>
  <si>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</si>
  <si>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</si>
  <si>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</si>
  <si>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</si>
  <si>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</si>
  <si>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</si>
  <si>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</si>
  <si>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</si>
  <si>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</si>
  <si>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</si>
  <si>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</si>
  <si>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</si>
  <si>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</si>
  <si>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</si>
  <si>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</si>
  <si>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</si>
  <si>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</si>
  <si>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</si>
  <si>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</si>
  <si>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</si>
  <si>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</si>
  <si>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</si>
  <si>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</si>
  <si>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</si>
  <si>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</si>
  <si>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</si>
  <si>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</si>
  <si>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</si>
  <si>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</si>
  <si>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</si>
  <si>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</si>
  <si>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</si>
  <si>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</si>
  <si>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</si>
  <si>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</si>
  <si>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</si>
  <si>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</si>
  <si>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</si>
  <si>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</si>
  <si>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</si>
  <si>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</si>
  <si>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</si>
  <si>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</si>
  <si>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</si>
  <si>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</si>
  <si>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</si>
  <si>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</si>
  <si>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</si>
  <si>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</si>
  <si>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</si>
  <si>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</si>
  <si>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</si>
  <si>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</si>
  <si>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</si>
  <si>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</si>
  <si>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</si>
  <si>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</si>
  <si>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</si>
  <si>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Raporti i Shpenzimeve Faktike të Programit sipas Produkteve</t>
  </si>
  <si>
    <t xml:space="preserve">Planifikim, manaxhim, administrim, </t>
  </si>
  <si>
    <t>Produkti C</t>
  </si>
  <si>
    <t xml:space="preserve">Produkti C </t>
  </si>
  <si>
    <t>Shpenzime operative ne funksion te anaterave dhe adm.</t>
  </si>
  <si>
    <t>Nr.punonjesish</t>
  </si>
  <si>
    <t>Shperblimi i anetareve dhe administrates se KQZ-se</t>
  </si>
  <si>
    <t xml:space="preserve">Buxheti i rishikuar </t>
  </si>
  <si>
    <t>Skender Vrioni</t>
  </si>
  <si>
    <t>01620</t>
  </si>
  <si>
    <t>Zgjedhje te pergjithshme</t>
  </si>
  <si>
    <t>cope</t>
  </si>
  <si>
    <t>Plan 2015</t>
  </si>
  <si>
    <t>Rishikuar 2015</t>
  </si>
  <si>
    <t>Produkti D</t>
  </si>
  <si>
    <t xml:space="preserve">Produkti E </t>
  </si>
  <si>
    <t xml:space="preserve">Produkti F </t>
  </si>
  <si>
    <t>Pajisje kompiuterike dhe orendi zyre</t>
  </si>
  <si>
    <t>Ndertim I rrjetit kompiuterik te KQZ-se</t>
  </si>
  <si>
    <t>Ndertim I dhomes se serverave</t>
  </si>
  <si>
    <t>Rikonstruksion I godines se re te KQZ-se.</t>
  </si>
  <si>
    <t>ne fillim 2015</t>
  </si>
  <si>
    <t>Buxheti 2015</t>
  </si>
  <si>
    <t>Produkti E</t>
  </si>
  <si>
    <t>Produkti F</t>
  </si>
  <si>
    <t>Jemi duke kryer procedurat prokuruese</t>
  </si>
  <si>
    <t>Eshte lidhur kontrata</t>
  </si>
  <si>
    <t>Plan 9 mujori 2015</t>
  </si>
  <si>
    <t>Buxheti 9 mujor</t>
  </si>
  <si>
    <t>Fakt 9 mujori 2015</t>
  </si>
  <si>
    <t>9 mujori  2015</t>
  </si>
  <si>
    <t>Plan 9 mujori  2015</t>
  </si>
  <si>
    <t xml:space="preserve">Buxheti 9 mujor i </t>
  </si>
  <si>
    <t>Fakt 9 mujori  2015</t>
  </si>
  <si>
    <t>Periudha Janar - Shtator 2015</t>
  </si>
  <si>
    <t>Periudha Janar - Shtator  2015</t>
  </si>
  <si>
    <t>2015 i rishikuar 9-mujor</t>
  </si>
  <si>
    <t>Projektet me financim te brendshem per 9 mujorin e vitit 2015</t>
  </si>
  <si>
    <t>9 mujor 2015</t>
  </si>
  <si>
    <t>Kemi kerkuar ndryshim te destinacionit te fondeve</t>
  </si>
  <si>
    <t>9-mujori  2015</t>
  </si>
  <si>
    <t>9-mujori 2015</t>
  </si>
  <si>
    <t>x</t>
  </si>
  <si>
    <t>komisionere</t>
  </si>
  <si>
    <t>shperblimi i komisionereve te ZAZ, QV, GNV</t>
  </si>
  <si>
    <t>shperblimi i personelit te perkohshem</t>
  </si>
  <si>
    <t>punonjes</t>
  </si>
  <si>
    <t>ZAZ</t>
  </si>
  <si>
    <t>Shperblimi i komisionereve te ZAZ, QV, GNV</t>
  </si>
  <si>
    <t>Shperblimi i personelit te perkohshem</t>
  </si>
  <si>
    <t>Infrastrukture dhe baze materiale zgjedhore</t>
  </si>
  <si>
    <t>Administrim i procesit zgjedhor</t>
  </si>
  <si>
    <t>Kemi kerkuar ndryshim te destinacionit te fondeve/na eshte miratuar</t>
  </si>
  <si>
    <t>9 mujor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</si>
</sst>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"/>
    <numFmt numFmtId="166" formatCode="_-* #,##0_L_e_k_-;\-* #,##0_L_e_k_-;_-* &quot;-&quot;??_L_e_k_-;_-@_-"/>
    <numFmt numFmtId="167" formatCode="#,##0.0000"/>
  </numFmts>
  <fonts count="2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7">
    <xf numFmtId="0" fontId="0" fillId="0" borderId="0" xfId="0"/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9" fillId="0" borderId="0" xfId="0" applyFont="1"/>
    <xf numFmtId="0" fontId="10" fillId="0" borderId="0" xfId="0" applyFont="1"/>
    <xf numFmtId="0" fontId="11" fillId="2" borderId="4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11" fillId="2" borderId="5" xfId="0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0" fontId="11" fillId="0" borderId="8" xfId="0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4" fillId="2" borderId="10" xfId="0" applyFont="1" applyFill="1" applyBorder="1" applyAlignment="1"/>
    <xf numFmtId="0" fontId="4" fillId="2" borderId="0" xfId="0" applyFont="1" applyFill="1" applyBorder="1" applyAlignment="1"/>
    <xf numFmtId="0" fontId="4" fillId="2" borderId="11" xfId="0" applyFont="1" applyFill="1" applyBorder="1"/>
    <xf numFmtId="0" fontId="11" fillId="0" borderId="8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right"/>
    </xf>
    <xf numFmtId="0" fontId="14" fillId="2" borderId="1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4" fillId="2" borderId="0" xfId="0" applyFont="1" applyFill="1" applyBorder="1" applyAlignment="1"/>
    <xf numFmtId="0" fontId="15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11" fillId="2" borderId="14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17" xfId="0" applyFont="1" applyFill="1" applyBorder="1" applyAlignment="1"/>
    <xf numFmtId="0" fontId="13" fillId="2" borderId="12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4" fillId="0" borderId="8" xfId="0" applyFont="1" applyBorder="1" applyAlignment="1"/>
    <xf numFmtId="0" fontId="16" fillId="0" borderId="8" xfId="0" applyFont="1" applyBorder="1" applyAlignment="1"/>
    <xf numFmtId="0" fontId="10" fillId="0" borderId="19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3" borderId="0" xfId="0" applyFont="1" applyFill="1" applyBorder="1" applyAlignment="1"/>
    <xf numFmtId="0" fontId="16" fillId="0" borderId="20" xfId="0" applyFont="1" applyBorder="1" applyAlignment="1"/>
    <xf numFmtId="165" fontId="10" fillId="0" borderId="21" xfId="0" applyNumberFormat="1" applyFont="1" applyBorder="1"/>
    <xf numFmtId="165" fontId="2" fillId="0" borderId="21" xfId="0" applyNumberFormat="1" applyFont="1" applyBorder="1"/>
    <xf numFmtId="165" fontId="2" fillId="3" borderId="21" xfId="0" applyNumberFormat="1" applyFont="1" applyFill="1" applyBorder="1"/>
    <xf numFmtId="165" fontId="2" fillId="3" borderId="22" xfId="0" applyNumberFormat="1" applyFont="1" applyFill="1" applyBorder="1"/>
    <xf numFmtId="0" fontId="1" fillId="3" borderId="0" xfId="0" applyFont="1" applyFill="1"/>
    <xf numFmtId="0" fontId="10" fillId="0" borderId="20" xfId="0" applyFont="1" applyBorder="1" applyAlignment="1"/>
    <xf numFmtId="0" fontId="18" fillId="0" borderId="1" xfId="0" applyFont="1" applyBorder="1"/>
    <xf numFmtId="0" fontId="18" fillId="0" borderId="12" xfId="0" applyFont="1" applyBorder="1"/>
    <xf numFmtId="0" fontId="18" fillId="0" borderId="9" xfId="0" applyFont="1" applyBorder="1"/>
    <xf numFmtId="0" fontId="18" fillId="0" borderId="18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/>
    <xf numFmtId="0" fontId="4" fillId="2" borderId="26" xfId="0" applyFont="1" applyFill="1" applyBorder="1" applyAlignment="1"/>
    <xf numFmtId="0" fontId="4" fillId="2" borderId="27" xfId="0" applyFont="1" applyFill="1" applyBorder="1"/>
    <xf numFmtId="0" fontId="4" fillId="0" borderId="28" xfId="0" applyFont="1" applyBorder="1"/>
    <xf numFmtId="0" fontId="11" fillId="2" borderId="10" xfId="0" applyFont="1" applyFill="1" applyBorder="1" applyAlignment="1"/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8" xfId="0" applyFont="1" applyFill="1" applyBorder="1" applyAlignment="1"/>
    <xf numFmtId="0" fontId="11" fillId="2" borderId="14" xfId="0" applyFont="1" applyFill="1" applyBorder="1" applyAlignment="1">
      <alignment horizontal="left"/>
    </xf>
    <xf numFmtId="0" fontId="11" fillId="2" borderId="29" xfId="0" applyFont="1" applyFill="1" applyBorder="1" applyAlignment="1"/>
    <xf numFmtId="0" fontId="11" fillId="2" borderId="30" xfId="0" applyFont="1" applyFill="1" applyBorder="1" applyAlignment="1"/>
    <xf numFmtId="49" fontId="4" fillId="0" borderId="14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/>
    <xf numFmtId="165" fontId="4" fillId="0" borderId="13" xfId="0" applyNumberFormat="1" applyFont="1" applyFill="1" applyBorder="1" applyAlignment="1"/>
    <xf numFmtId="0" fontId="4" fillId="2" borderId="6" xfId="0" applyFont="1" applyFill="1" applyBorder="1" applyAlignment="1"/>
    <xf numFmtId="0" fontId="11" fillId="2" borderId="6" xfId="0" applyFont="1" applyFill="1" applyBorder="1" applyAlignment="1"/>
    <xf numFmtId="0" fontId="4" fillId="2" borderId="5" xfId="0" applyFont="1" applyFill="1" applyBorder="1"/>
    <xf numFmtId="0" fontId="4" fillId="2" borderId="11" xfId="0" applyFont="1" applyFill="1" applyBorder="1" applyAlignment="1"/>
    <xf numFmtId="0" fontId="15" fillId="2" borderId="31" xfId="0" applyFont="1" applyFill="1" applyBorder="1"/>
    <xf numFmtId="0" fontId="11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165" fontId="4" fillId="0" borderId="29" xfId="0" applyNumberFormat="1" applyFont="1" applyFill="1" applyBorder="1" applyAlignment="1"/>
    <xf numFmtId="165" fontId="18" fillId="3" borderId="2" xfId="0" applyNumberFormat="1" applyFont="1" applyFill="1" applyBorder="1" applyAlignment="1"/>
    <xf numFmtId="0" fontId="18" fillId="0" borderId="32" xfId="0" applyFont="1" applyBorder="1"/>
    <xf numFmtId="0" fontId="18" fillId="0" borderId="33" xfId="0" applyFont="1" applyBorder="1"/>
    <xf numFmtId="0" fontId="13" fillId="0" borderId="28" xfId="0" applyFont="1" applyBorder="1"/>
    <xf numFmtId="0" fontId="14" fillId="2" borderId="11" xfId="0" applyFont="1" applyFill="1" applyBorder="1" applyAlignment="1"/>
    <xf numFmtId="3" fontId="4" fillId="0" borderId="2" xfId="0" applyNumberFormat="1" applyFont="1" applyFill="1" applyBorder="1" applyAlignment="1"/>
    <xf numFmtId="0" fontId="19" fillId="0" borderId="34" xfId="0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0" fillId="0" borderId="0" xfId="0" applyBorder="1"/>
    <xf numFmtId="0" fontId="4" fillId="0" borderId="3" xfId="0" applyFont="1" applyBorder="1"/>
    <xf numFmtId="49" fontId="6" fillId="0" borderId="37" xfId="0" applyNumberFormat="1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0" fontId="0" fillId="0" borderId="23" xfId="0" applyBorder="1"/>
    <xf numFmtId="0" fontId="19" fillId="0" borderId="2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8" fillId="0" borderId="9" xfId="0" applyFont="1" applyBorder="1"/>
    <xf numFmtId="0" fontId="4" fillId="0" borderId="39" xfId="0" applyFont="1" applyBorder="1"/>
    <xf numFmtId="0" fontId="8" fillId="0" borderId="3" xfId="0" applyFont="1" applyBorder="1"/>
    <xf numFmtId="0" fontId="8" fillId="0" borderId="0" xfId="0" applyFont="1"/>
    <xf numFmtId="3" fontId="4" fillId="0" borderId="40" xfId="0" applyNumberFormat="1" applyFont="1" applyFill="1" applyBorder="1" applyAlignment="1"/>
    <xf numFmtId="3" fontId="4" fillId="3" borderId="2" xfId="0" applyNumberFormat="1" applyFont="1" applyFill="1" applyBorder="1" applyAlignment="1"/>
    <xf numFmtId="0" fontId="4" fillId="0" borderId="2" xfId="0" applyFont="1" applyBorder="1"/>
    <xf numFmtId="0" fontId="8" fillId="0" borderId="2" xfId="0" applyFont="1" applyBorder="1"/>
    <xf numFmtId="0" fontId="4" fillId="0" borderId="13" xfId="0" applyFont="1" applyBorder="1"/>
    <xf numFmtId="0" fontId="6" fillId="0" borderId="14" xfId="0" applyFont="1" applyBorder="1"/>
    <xf numFmtId="49" fontId="4" fillId="3" borderId="14" xfId="0" applyNumberFormat="1" applyFont="1" applyFill="1" applyBorder="1" applyAlignment="1">
      <alignment horizontal="right"/>
    </xf>
    <xf numFmtId="49" fontId="6" fillId="3" borderId="37" xfId="0" applyNumberFormat="1" applyFont="1" applyFill="1" applyBorder="1" applyAlignment="1">
      <alignment horizontal="left"/>
    </xf>
    <xf numFmtId="3" fontId="18" fillId="3" borderId="1" xfId="0" applyNumberFormat="1" applyFont="1" applyFill="1" applyBorder="1" applyAlignment="1" applyProtection="1">
      <protection locked="0"/>
    </xf>
    <xf numFmtId="0" fontId="6" fillId="0" borderId="19" xfId="0" applyFont="1" applyBorder="1"/>
    <xf numFmtId="0" fontId="5" fillId="0" borderId="34" xfId="0" applyFont="1" applyBorder="1" applyAlignment="1">
      <alignment horizontal="left"/>
    </xf>
    <xf numFmtId="0" fontId="10" fillId="0" borderId="3" xfId="0" applyFont="1" applyBorder="1"/>
    <xf numFmtId="0" fontId="18" fillId="0" borderId="2" xfId="0" applyFont="1" applyBorder="1"/>
    <xf numFmtId="0" fontId="7" fillId="0" borderId="0" xfId="0" applyFont="1" applyAlignment="1"/>
    <xf numFmtId="0" fontId="4" fillId="0" borderId="12" xfId="0" applyFont="1" applyBorder="1"/>
    <xf numFmtId="0" fontId="11" fillId="0" borderId="1" xfId="0" applyFont="1" applyFill="1" applyBorder="1" applyAlignment="1"/>
    <xf numFmtId="0" fontId="9" fillId="0" borderId="0" xfId="0" applyFont="1" applyBorder="1"/>
    <xf numFmtId="0" fontId="7" fillId="0" borderId="0" xfId="0" applyFont="1" applyBorder="1" applyAlignment="1"/>
    <xf numFmtId="0" fontId="3" fillId="0" borderId="0" xfId="0" applyFont="1" applyBorder="1"/>
    <xf numFmtId="165" fontId="1" fillId="0" borderId="0" xfId="0" applyNumberFormat="1" applyFont="1" applyBorder="1" applyAlignment="1"/>
    <xf numFmtId="165" fontId="6" fillId="0" borderId="0" xfId="0" applyNumberFormat="1" applyFont="1" applyBorder="1" applyAlignment="1"/>
    <xf numFmtId="165" fontId="6" fillId="3" borderId="0" xfId="0" applyNumberFormat="1" applyFont="1" applyFill="1" applyBorder="1" applyAlignment="1"/>
    <xf numFmtId="165" fontId="1" fillId="3" borderId="0" xfId="0" applyNumberFormat="1" applyFont="1" applyFill="1" applyBorder="1" applyAlignment="1"/>
    <xf numFmtId="0" fontId="16" fillId="0" borderId="0" xfId="0" applyFont="1" applyBorder="1" applyAlignment="1"/>
    <xf numFmtId="165" fontId="17" fillId="0" borderId="0" xfId="0" applyNumberFormat="1" applyFont="1" applyBorder="1" applyAlignment="1"/>
    <xf numFmtId="165" fontId="5" fillId="0" borderId="0" xfId="0" applyNumberFormat="1" applyFont="1" applyBorder="1" applyAlignment="1"/>
    <xf numFmtId="165" fontId="17" fillId="3" borderId="0" xfId="0" applyNumberFormat="1" applyFont="1" applyFill="1" applyBorder="1" applyAlignment="1"/>
    <xf numFmtId="0" fontId="10" fillId="0" borderId="0" xfId="0" applyFont="1" applyBorder="1" applyAlignment="1"/>
    <xf numFmtId="165" fontId="2" fillId="0" borderId="0" xfId="0" applyNumberFormat="1" applyFont="1" applyBorder="1" applyAlignment="1"/>
    <xf numFmtId="165" fontId="2" fillId="3" borderId="0" xfId="0" applyNumberFormat="1" applyFont="1" applyFill="1" applyBorder="1" applyAlignment="1"/>
    <xf numFmtId="165" fontId="10" fillId="0" borderId="0" xfId="0" applyNumberFormat="1" applyFont="1" applyBorder="1"/>
    <xf numFmtId="165" fontId="2" fillId="0" borderId="0" xfId="0" applyNumberFormat="1" applyFont="1" applyBorder="1"/>
    <xf numFmtId="165" fontId="2" fillId="3" borderId="0" xfId="0" applyNumberFormat="1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8" fillId="0" borderId="0" xfId="0" applyFont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11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15" fillId="3" borderId="0" xfId="0" applyFont="1" applyFill="1" applyBorder="1"/>
    <xf numFmtId="49" fontId="10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3" fontId="4" fillId="3" borderId="1" xfId="0" applyNumberFormat="1" applyFont="1" applyFill="1" applyBorder="1" applyAlignment="1" applyProtection="1">
      <protection locked="0"/>
    </xf>
    <xf numFmtId="165" fontId="4" fillId="3" borderId="0" xfId="0" applyNumberFormat="1" applyFont="1" applyFill="1" applyBorder="1" applyAlignment="1"/>
    <xf numFmtId="0" fontId="2" fillId="0" borderId="0" xfId="0" applyFont="1"/>
    <xf numFmtId="0" fontId="21" fillId="0" borderId="0" xfId="0" applyFont="1"/>
    <xf numFmtId="0" fontId="21" fillId="0" borderId="1" xfId="0" applyFont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/>
    <xf numFmtId="165" fontId="21" fillId="3" borderId="0" xfId="0" applyNumberFormat="1" applyFont="1" applyFill="1" applyBorder="1" applyAlignment="1"/>
    <xf numFmtId="0" fontId="21" fillId="0" borderId="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/>
    </xf>
    <xf numFmtId="0" fontId="22" fillId="0" borderId="1" xfId="0" applyFont="1" applyBorder="1"/>
    <xf numFmtId="0" fontId="22" fillId="3" borderId="1" xfId="0" applyFont="1" applyFill="1" applyBorder="1" applyAlignment="1">
      <alignment horizontal="left" vertical="justify"/>
    </xf>
    <xf numFmtId="49" fontId="22" fillId="0" borderId="1" xfId="0" applyNumberFormat="1" applyFont="1" applyBorder="1" applyAlignment="1">
      <alignment horizontal="left"/>
    </xf>
    <xf numFmtId="166" fontId="22" fillId="0" borderId="1" xfId="1" applyNumberFormat="1" applyFont="1" applyBorder="1" applyAlignment="1">
      <alignment horizontal="center"/>
    </xf>
    <xf numFmtId="0" fontId="23" fillId="4" borderId="1" xfId="0" applyFont="1" applyFill="1" applyBorder="1"/>
    <xf numFmtId="166" fontId="23" fillId="4" borderId="1" xfId="1" applyNumberFormat="1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3" fontId="1" fillId="3" borderId="28" xfId="0" applyNumberFormat="1" applyFont="1" applyFill="1" applyBorder="1" applyAlignment="1"/>
    <xf numFmtId="3" fontId="17" fillId="3" borderId="1" xfId="0" applyNumberFormat="1" applyFont="1" applyFill="1" applyBorder="1" applyAlignment="1"/>
    <xf numFmtId="3" fontId="5" fillId="3" borderId="1" xfId="0" applyNumberFormat="1" applyFont="1" applyFill="1" applyBorder="1" applyAlignment="1"/>
    <xf numFmtId="3" fontId="17" fillId="3" borderId="28" xfId="0" applyNumberFormat="1" applyFont="1" applyFill="1" applyBorder="1" applyAlignment="1"/>
    <xf numFmtId="3" fontId="2" fillId="3" borderId="3" xfId="0" applyNumberFormat="1" applyFont="1" applyFill="1" applyBorder="1" applyAlignment="1"/>
    <xf numFmtId="3" fontId="2" fillId="3" borderId="39" xfId="0" applyNumberFormat="1" applyFont="1" applyFill="1" applyBorder="1" applyAlignment="1"/>
    <xf numFmtId="3" fontId="1" fillId="0" borderId="0" xfId="0" applyNumberFormat="1" applyFont="1" applyBorder="1" applyAlignment="1"/>
    <xf numFmtId="3" fontId="1" fillId="3" borderId="0" xfId="0" applyNumberFormat="1" applyFont="1" applyFill="1" applyBorder="1" applyAlignment="1"/>
    <xf numFmtId="3" fontId="2" fillId="0" borderId="21" xfId="0" applyNumberFormat="1" applyFont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49" fontId="13" fillId="0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/>
    <xf numFmtId="3" fontId="10" fillId="0" borderId="21" xfId="0" applyNumberFormat="1" applyFont="1" applyFill="1" applyBorder="1" applyAlignment="1">
      <alignment vertical="top" wrapText="1"/>
    </xf>
    <xf numFmtId="49" fontId="13" fillId="0" borderId="2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/>
    <xf numFmtId="3" fontId="4" fillId="0" borderId="21" xfId="0" applyNumberFormat="1" applyFont="1" applyBorder="1"/>
    <xf numFmtId="3" fontId="4" fillId="3" borderId="21" xfId="0" applyNumberFormat="1" applyFont="1" applyFill="1" applyBorder="1"/>
    <xf numFmtId="3" fontId="4" fillId="3" borderId="41" xfId="0" applyNumberFormat="1" applyFont="1" applyFill="1" applyBorder="1"/>
    <xf numFmtId="0" fontId="20" fillId="3" borderId="25" xfId="0" applyFont="1" applyFill="1" applyBorder="1" applyAlignment="1" applyProtection="1">
      <protection locked="0"/>
    </xf>
    <xf numFmtId="0" fontId="13" fillId="2" borderId="12" xfId="0" applyFont="1" applyFill="1" applyBorder="1" applyAlignment="1"/>
    <xf numFmtId="0" fontId="11" fillId="2" borderId="18" xfId="0" applyFont="1" applyFill="1" applyBorder="1" applyAlignment="1"/>
    <xf numFmtId="0" fontId="11" fillId="2" borderId="9" xfId="0" applyFont="1" applyFill="1" applyBorder="1" applyAlignment="1"/>
    <xf numFmtId="3" fontId="18" fillId="3" borderId="2" xfId="0" applyNumberFormat="1" applyFont="1" applyFill="1" applyBorder="1" applyAlignment="1"/>
    <xf numFmtId="166" fontId="23" fillId="0" borderId="1" xfId="0" applyNumberFormat="1" applyFont="1" applyBorder="1"/>
    <xf numFmtId="0" fontId="19" fillId="0" borderId="42" xfId="0" applyFont="1" applyBorder="1" applyAlignment="1">
      <alignment horizontal="left"/>
    </xf>
    <xf numFmtId="167" fontId="2" fillId="3" borderId="32" xfId="0" applyNumberFormat="1" applyFont="1" applyFill="1" applyBorder="1" applyAlignment="1"/>
    <xf numFmtId="49" fontId="18" fillId="3" borderId="43" xfId="0" quotePrefix="1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3" fontId="18" fillId="0" borderId="2" xfId="0" applyNumberFormat="1" applyFont="1" applyFill="1" applyBorder="1" applyAlignment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3" fontId="2" fillId="3" borderId="1" xfId="0" applyNumberFormat="1" applyFont="1" applyFill="1" applyBorder="1" applyAlignment="1"/>
    <xf numFmtId="0" fontId="6" fillId="0" borderId="1" xfId="0" applyFont="1" applyBorder="1"/>
    <xf numFmtId="0" fontId="6" fillId="0" borderId="23" xfId="0" applyFont="1" applyBorder="1"/>
    <xf numFmtId="165" fontId="4" fillId="5" borderId="29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right"/>
    </xf>
    <xf numFmtId="49" fontId="11" fillId="0" borderId="28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8" fillId="0" borderId="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46" xfId="0" applyFont="1" applyFill="1" applyBorder="1" applyAlignment="1"/>
    <xf numFmtId="0" fontId="10" fillId="0" borderId="36" xfId="0" applyFont="1" applyFill="1" applyBorder="1" applyAlignment="1"/>
    <xf numFmtId="0" fontId="10" fillId="0" borderId="47" xfId="0" applyFont="1" applyFill="1" applyBorder="1" applyAlignment="1"/>
    <xf numFmtId="0" fontId="12" fillId="0" borderId="12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F42" sqref="F42"/>
    </sheetView>
  </sheetViews>
  <sheetFormatPr defaultRowHeight="12.75"/>
  <cols>
    <col min="1" max="1" width="12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5.28515625" customWidth="1"/>
    <col min="10" max="10" width="13.2851562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8" t="s">
        <v>0</v>
      </c>
      <c r="C1" s="8"/>
      <c r="D1" s="8" t="s">
        <v>6</v>
      </c>
      <c r="E1" s="8"/>
      <c r="F1" s="8"/>
      <c r="G1" s="8"/>
      <c r="H1" s="8"/>
      <c r="I1" s="245" t="s">
        <v>91</v>
      </c>
      <c r="J1" s="245"/>
      <c r="L1" s="123"/>
      <c r="M1" s="123"/>
      <c r="N1" s="123"/>
      <c r="O1" s="123"/>
      <c r="P1" s="123"/>
      <c r="Q1" s="123"/>
      <c r="R1" s="123"/>
      <c r="S1" s="124"/>
      <c r="T1" s="124"/>
      <c r="U1" s="94"/>
    </row>
    <row r="2" spans="2:21">
      <c r="K2" s="149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>
      <c r="B3" s="6" t="s">
        <v>7</v>
      </c>
      <c r="C3" s="6"/>
      <c r="D3" s="6" t="s">
        <v>8</v>
      </c>
      <c r="L3" s="125"/>
      <c r="M3" s="125"/>
      <c r="N3" s="125"/>
      <c r="O3" s="94"/>
      <c r="P3" s="94"/>
      <c r="Q3" s="94"/>
      <c r="R3" s="94"/>
      <c r="S3" s="94"/>
      <c r="T3" s="94"/>
      <c r="U3" s="94"/>
    </row>
    <row r="4" spans="2:21">
      <c r="B4" s="6"/>
      <c r="C4" s="6"/>
      <c r="D4" s="6"/>
      <c r="L4" s="125"/>
      <c r="M4" s="125"/>
      <c r="N4" s="125"/>
      <c r="O4" s="94"/>
      <c r="P4" s="94"/>
      <c r="Q4" s="94"/>
      <c r="R4" s="94"/>
      <c r="S4" s="94"/>
      <c r="T4" s="94"/>
      <c r="U4" s="94"/>
    </row>
    <row r="5" spans="2:21" ht="13.5" thickBot="1">
      <c r="B5" s="6"/>
      <c r="D5" s="9" t="s">
        <v>127</v>
      </c>
      <c r="E5" s="2"/>
      <c r="F5" s="2"/>
      <c r="J5" s="106" t="s">
        <v>73</v>
      </c>
      <c r="L5" s="143"/>
      <c r="M5" s="144"/>
      <c r="N5" s="145"/>
      <c r="O5" s="146"/>
      <c r="P5" s="146"/>
      <c r="Q5" s="144"/>
      <c r="R5" s="144"/>
      <c r="S5" s="144"/>
      <c r="T5" s="147"/>
      <c r="U5" s="94"/>
    </row>
    <row r="6" spans="2:21">
      <c r="B6" s="10"/>
      <c r="C6" s="11"/>
      <c r="D6" s="11"/>
      <c r="E6" s="11"/>
      <c r="F6" s="12"/>
      <c r="G6" s="11"/>
      <c r="H6" s="11"/>
      <c r="I6" s="13"/>
      <c r="J6" s="14"/>
      <c r="L6" s="148"/>
      <c r="M6" s="149"/>
      <c r="N6" s="149"/>
      <c r="O6" s="149"/>
      <c r="P6" s="150"/>
      <c r="Q6" s="149"/>
      <c r="R6" s="149"/>
      <c r="S6" s="146"/>
      <c r="T6" s="146"/>
      <c r="U6" s="94"/>
    </row>
    <row r="7" spans="2:21">
      <c r="B7" s="15" t="s">
        <v>9</v>
      </c>
      <c r="C7" s="246">
        <v>73</v>
      </c>
      <c r="D7" s="247"/>
      <c r="E7" s="247"/>
      <c r="F7" s="247"/>
      <c r="G7" s="247"/>
      <c r="H7" s="248"/>
      <c r="I7" s="16" t="s">
        <v>10</v>
      </c>
      <c r="J7" s="17">
        <v>1073001</v>
      </c>
      <c r="L7" s="148"/>
      <c r="M7" s="252"/>
      <c r="N7" s="252"/>
      <c r="O7" s="252"/>
      <c r="P7" s="252"/>
      <c r="Q7" s="252"/>
      <c r="R7" s="252"/>
      <c r="S7" s="151"/>
      <c r="T7" s="151"/>
      <c r="U7" s="94"/>
    </row>
    <row r="8" spans="2:21">
      <c r="B8" s="18"/>
      <c r="C8" s="19"/>
      <c r="D8" s="19"/>
      <c r="E8" s="19"/>
      <c r="F8" s="19"/>
      <c r="G8" s="19"/>
      <c r="H8" s="19"/>
      <c r="I8" s="19"/>
      <c r="J8" s="20"/>
      <c r="L8" s="149"/>
      <c r="M8" s="149"/>
      <c r="N8" s="149"/>
      <c r="O8" s="149"/>
      <c r="P8" s="149"/>
      <c r="Q8" s="149"/>
      <c r="R8" s="149"/>
      <c r="S8" s="149"/>
      <c r="T8" s="146"/>
      <c r="U8" s="94"/>
    </row>
    <row r="9" spans="2:21">
      <c r="B9" s="21" t="s">
        <v>11</v>
      </c>
      <c r="C9" s="246" t="s">
        <v>75</v>
      </c>
      <c r="D9" s="247"/>
      <c r="E9" s="247"/>
      <c r="F9" s="247"/>
      <c r="G9" s="247"/>
      <c r="H9" s="248"/>
      <c r="I9" s="22" t="s">
        <v>13</v>
      </c>
      <c r="J9" s="196" t="s">
        <v>89</v>
      </c>
      <c r="L9" s="150"/>
      <c r="M9" s="252"/>
      <c r="N9" s="252"/>
      <c r="O9" s="252"/>
      <c r="P9" s="252"/>
      <c r="Q9" s="252"/>
      <c r="R9" s="252"/>
      <c r="S9" s="152"/>
      <c r="T9" s="153"/>
      <c r="U9" s="94"/>
    </row>
    <row r="10" spans="2:21">
      <c r="B10" s="24"/>
      <c r="C10" s="25"/>
      <c r="D10" s="25"/>
      <c r="E10" s="25"/>
      <c r="F10" s="26"/>
      <c r="G10" s="26"/>
      <c r="H10" s="26"/>
      <c r="I10" s="27"/>
      <c r="J10" s="28"/>
      <c r="L10" s="154"/>
      <c r="M10" s="155"/>
      <c r="N10" s="155"/>
      <c r="O10" s="155"/>
      <c r="P10" s="156"/>
      <c r="Q10" s="156"/>
      <c r="R10" s="156"/>
      <c r="S10" s="154"/>
      <c r="T10" s="157"/>
      <c r="U10" s="94"/>
    </row>
    <row r="11" spans="2:21">
      <c r="B11" s="24"/>
      <c r="C11" s="25"/>
      <c r="D11" s="25"/>
      <c r="E11" s="25"/>
      <c r="F11" s="249" t="s">
        <v>14</v>
      </c>
      <c r="G11" s="250"/>
      <c r="H11" s="250"/>
      <c r="I11" s="250"/>
      <c r="J11" s="251"/>
      <c r="L11" s="154"/>
      <c r="M11" s="155"/>
      <c r="N11" s="155"/>
      <c r="O11" s="155"/>
      <c r="P11" s="253"/>
      <c r="Q11" s="253"/>
      <c r="R11" s="253"/>
      <c r="S11" s="253"/>
      <c r="T11" s="253"/>
      <c r="U11" s="94"/>
    </row>
    <row r="12" spans="2:21">
      <c r="B12" s="24"/>
      <c r="C12" s="25"/>
      <c r="D12" s="25"/>
      <c r="E12" s="25"/>
      <c r="F12" s="30" t="s">
        <v>15</v>
      </c>
      <c r="G12" s="30" t="s">
        <v>16</v>
      </c>
      <c r="H12" s="30" t="s">
        <v>17</v>
      </c>
      <c r="I12" s="30" t="s">
        <v>18</v>
      </c>
      <c r="J12" s="31" t="s">
        <v>19</v>
      </c>
      <c r="L12" s="154"/>
      <c r="M12" s="155"/>
      <c r="N12" s="155"/>
      <c r="O12" s="155"/>
      <c r="P12" s="158"/>
      <c r="Q12" s="158"/>
      <c r="R12" s="158"/>
      <c r="S12" s="158"/>
      <c r="T12" s="158"/>
      <c r="U12" s="94"/>
    </row>
    <row r="13" spans="2:21">
      <c r="B13" s="32" t="s">
        <v>20</v>
      </c>
      <c r="C13" s="33"/>
      <c r="D13" s="33"/>
      <c r="E13" s="33"/>
      <c r="F13" s="34" t="s">
        <v>21</v>
      </c>
      <c r="G13" s="34" t="s">
        <v>22</v>
      </c>
      <c r="H13" s="34" t="s">
        <v>121</v>
      </c>
      <c r="I13" s="34" t="s">
        <v>23</v>
      </c>
      <c r="J13" s="35" t="s">
        <v>24</v>
      </c>
      <c r="L13" s="150"/>
      <c r="M13" s="159"/>
      <c r="N13" s="159"/>
      <c r="O13" s="159"/>
      <c r="P13" s="160"/>
      <c r="Q13" s="160"/>
      <c r="R13" s="160"/>
      <c r="S13" s="160"/>
      <c r="T13" s="160"/>
      <c r="U13" s="94"/>
    </row>
    <row r="14" spans="2:21">
      <c r="B14" s="36" t="s">
        <v>10</v>
      </c>
      <c r="C14" s="37" t="s">
        <v>25</v>
      </c>
      <c r="D14" s="38"/>
      <c r="E14" s="39"/>
      <c r="F14" s="34" t="s">
        <v>105</v>
      </c>
      <c r="G14" s="34" t="s">
        <v>120</v>
      </c>
      <c r="H14" s="34" t="s">
        <v>106</v>
      </c>
      <c r="I14" s="34" t="s">
        <v>122</v>
      </c>
      <c r="J14" s="35" t="s">
        <v>123</v>
      </c>
      <c r="L14" s="150"/>
      <c r="M14" s="161"/>
      <c r="N14" s="159"/>
      <c r="O14" s="159"/>
      <c r="P14" s="160"/>
      <c r="Q14" s="160"/>
      <c r="R14" s="160"/>
      <c r="S14" s="160"/>
      <c r="T14" s="160"/>
      <c r="U14" s="94"/>
    </row>
    <row r="15" spans="2:21">
      <c r="B15" s="40">
        <v>600</v>
      </c>
      <c r="C15" s="230" t="s">
        <v>26</v>
      </c>
      <c r="D15" s="231"/>
      <c r="E15" s="232"/>
      <c r="F15" s="183">
        <v>60000</v>
      </c>
      <c r="G15" s="183">
        <v>44800</v>
      </c>
      <c r="H15" s="183">
        <v>44800</v>
      </c>
      <c r="I15" s="183">
        <v>43747</v>
      </c>
      <c r="J15" s="185">
        <f>H15-I15</f>
        <v>1053</v>
      </c>
      <c r="L15" s="43"/>
      <c r="M15" s="254"/>
      <c r="N15" s="254"/>
      <c r="O15" s="254"/>
      <c r="P15" s="126"/>
      <c r="Q15" s="127"/>
      <c r="R15" s="128"/>
      <c r="S15" s="129"/>
      <c r="T15" s="129"/>
      <c r="U15" s="94"/>
    </row>
    <row r="16" spans="2:21">
      <c r="B16" s="40">
        <v>601</v>
      </c>
      <c r="C16" s="230" t="s">
        <v>27</v>
      </c>
      <c r="D16" s="231"/>
      <c r="E16" s="232"/>
      <c r="F16" s="183">
        <v>8000</v>
      </c>
      <c r="G16" s="183">
        <v>6200</v>
      </c>
      <c r="H16" s="183">
        <v>6200</v>
      </c>
      <c r="I16" s="183">
        <v>6123</v>
      </c>
      <c r="J16" s="185">
        <f t="shared" ref="J16:J21" si="0">H16-I16</f>
        <v>77</v>
      </c>
      <c r="L16" s="43"/>
      <c r="M16" s="254"/>
      <c r="N16" s="254"/>
      <c r="O16" s="254"/>
      <c r="P16" s="126"/>
      <c r="Q16" s="127"/>
      <c r="R16" s="128"/>
      <c r="S16" s="129"/>
      <c r="T16" s="129"/>
      <c r="U16" s="94"/>
    </row>
    <row r="17" spans="2:21">
      <c r="B17" s="40">
        <v>602</v>
      </c>
      <c r="C17" s="230" t="s">
        <v>28</v>
      </c>
      <c r="D17" s="231"/>
      <c r="E17" s="232"/>
      <c r="F17" s="183">
        <v>16360</v>
      </c>
      <c r="G17" s="183">
        <v>12270</v>
      </c>
      <c r="H17" s="183">
        <v>12654</v>
      </c>
      <c r="I17" s="183">
        <v>10137</v>
      </c>
      <c r="J17" s="185">
        <f t="shared" si="0"/>
        <v>2517</v>
      </c>
      <c r="L17" s="43"/>
      <c r="M17" s="254"/>
      <c r="N17" s="254"/>
      <c r="O17" s="254"/>
      <c r="P17" s="126"/>
      <c r="Q17" s="127"/>
      <c r="R17" s="128"/>
      <c r="S17" s="129"/>
      <c r="T17" s="129"/>
      <c r="U17" s="94"/>
    </row>
    <row r="18" spans="2:21">
      <c r="B18" s="40">
        <v>603</v>
      </c>
      <c r="C18" s="230" t="s">
        <v>29</v>
      </c>
      <c r="D18" s="231"/>
      <c r="E18" s="232"/>
      <c r="F18" s="183"/>
      <c r="G18" s="183"/>
      <c r="H18" s="183"/>
      <c r="I18" s="183"/>
      <c r="J18" s="185">
        <f t="shared" si="0"/>
        <v>0</v>
      </c>
      <c r="L18" s="43"/>
      <c r="M18" s="254"/>
      <c r="N18" s="254"/>
      <c r="O18" s="254"/>
      <c r="P18" s="126"/>
      <c r="Q18" s="127"/>
      <c r="R18" s="128"/>
      <c r="S18" s="129"/>
      <c r="T18" s="129"/>
      <c r="U18" s="94"/>
    </row>
    <row r="19" spans="2:21">
      <c r="B19" s="40">
        <v>604</v>
      </c>
      <c r="C19" s="230" t="s">
        <v>30</v>
      </c>
      <c r="D19" s="231"/>
      <c r="E19" s="232"/>
      <c r="F19" s="183"/>
      <c r="G19" s="183"/>
      <c r="H19" s="183"/>
      <c r="I19" s="183"/>
      <c r="J19" s="185">
        <f t="shared" si="0"/>
        <v>0</v>
      </c>
      <c r="L19" s="43"/>
      <c r="M19" s="254"/>
      <c r="N19" s="254"/>
      <c r="O19" s="254"/>
      <c r="P19" s="126"/>
      <c r="Q19" s="127"/>
      <c r="R19" s="128"/>
      <c r="S19" s="129"/>
      <c r="T19" s="129"/>
      <c r="U19" s="94"/>
    </row>
    <row r="20" spans="2:21">
      <c r="B20" s="40">
        <v>605</v>
      </c>
      <c r="C20" s="230" t="s">
        <v>31</v>
      </c>
      <c r="D20" s="231"/>
      <c r="E20" s="232"/>
      <c r="F20" s="183">
        <v>200</v>
      </c>
      <c r="G20" s="183">
        <v>200</v>
      </c>
      <c r="H20" s="183">
        <v>200</v>
      </c>
      <c r="I20" s="183">
        <v>200</v>
      </c>
      <c r="J20" s="185">
        <f t="shared" si="0"/>
        <v>0</v>
      </c>
      <c r="L20" s="43"/>
      <c r="M20" s="254"/>
      <c r="N20" s="254"/>
      <c r="O20" s="254"/>
      <c r="P20" s="126"/>
      <c r="Q20" s="127"/>
      <c r="R20" s="128"/>
      <c r="S20" s="129"/>
      <c r="T20" s="129"/>
      <c r="U20" s="94"/>
    </row>
    <row r="21" spans="2:21">
      <c r="B21" s="40">
        <v>606</v>
      </c>
      <c r="C21" s="230" t="s">
        <v>32</v>
      </c>
      <c r="D21" s="231"/>
      <c r="E21" s="232"/>
      <c r="F21" s="183">
        <v>240</v>
      </c>
      <c r="G21" s="183">
        <v>180</v>
      </c>
      <c r="H21" s="183">
        <v>180</v>
      </c>
      <c r="I21" s="184">
        <v>180</v>
      </c>
      <c r="J21" s="185">
        <f t="shared" si="0"/>
        <v>0</v>
      </c>
      <c r="L21" s="43"/>
      <c r="M21" s="254"/>
      <c r="N21" s="254"/>
      <c r="O21" s="254"/>
      <c r="P21" s="126"/>
      <c r="Q21" s="127"/>
      <c r="R21" s="128"/>
      <c r="S21" s="128"/>
      <c r="T21" s="129"/>
      <c r="U21" s="94"/>
    </row>
    <row r="22" spans="2:21">
      <c r="B22" s="41" t="s">
        <v>33</v>
      </c>
      <c r="C22" s="242" t="s">
        <v>34</v>
      </c>
      <c r="D22" s="243"/>
      <c r="E22" s="244"/>
      <c r="F22" s="186">
        <f>SUM(F15:F21)</f>
        <v>84800</v>
      </c>
      <c r="G22" s="187">
        <f>SUM(G15:G21)</f>
        <v>63650</v>
      </c>
      <c r="H22" s="224">
        <f>SUM(H15:H21)</f>
        <v>64034</v>
      </c>
      <c r="I22" s="186">
        <f>SUM(I15:I21)</f>
        <v>60387</v>
      </c>
      <c r="J22" s="188">
        <f>SUM(J15:J21)</f>
        <v>3647</v>
      </c>
      <c r="K22" s="3"/>
      <c r="L22" s="130"/>
      <c r="M22" s="255"/>
      <c r="N22" s="255"/>
      <c r="O22" s="255"/>
      <c r="P22" s="131"/>
      <c r="Q22" s="132"/>
      <c r="R22" s="133"/>
      <c r="S22" s="133"/>
      <c r="T22" s="133"/>
      <c r="U22" s="94"/>
    </row>
    <row r="23" spans="2:21">
      <c r="B23" s="40">
        <v>230</v>
      </c>
      <c r="C23" s="230" t="s">
        <v>35</v>
      </c>
      <c r="D23" s="231"/>
      <c r="E23" s="232"/>
      <c r="F23" s="183"/>
      <c r="G23" s="183"/>
      <c r="H23" s="183"/>
      <c r="I23" s="184"/>
      <c r="J23" s="185">
        <f>G23-I23</f>
        <v>0</v>
      </c>
      <c r="L23" s="43"/>
      <c r="M23" s="254"/>
      <c r="N23" s="254"/>
      <c r="O23" s="254"/>
      <c r="P23" s="126"/>
      <c r="Q23" s="127"/>
      <c r="R23" s="128"/>
      <c r="S23" s="128"/>
      <c r="T23" s="129"/>
      <c r="U23" s="94"/>
    </row>
    <row r="24" spans="2:21">
      <c r="B24" s="40">
        <v>231</v>
      </c>
      <c r="C24" s="230" t="s">
        <v>36</v>
      </c>
      <c r="D24" s="231"/>
      <c r="E24" s="232"/>
      <c r="F24" s="218">
        <v>8000</v>
      </c>
      <c r="G24" s="183">
        <v>8000</v>
      </c>
      <c r="H24" s="183">
        <v>65937</v>
      </c>
      <c r="I24" s="184">
        <v>3258</v>
      </c>
      <c r="J24" s="185">
        <f>H24-I24</f>
        <v>62679</v>
      </c>
      <c r="L24" s="43"/>
      <c r="M24" s="254"/>
      <c r="N24" s="254"/>
      <c r="O24" s="254"/>
      <c r="P24" s="126"/>
      <c r="Q24" s="127"/>
      <c r="R24" s="128"/>
      <c r="S24" s="128"/>
      <c r="T24" s="129"/>
      <c r="U24" s="94"/>
    </row>
    <row r="25" spans="2:21">
      <c r="B25" s="40">
        <v>232</v>
      </c>
      <c r="C25" s="230" t="s">
        <v>37</v>
      </c>
      <c r="D25" s="231"/>
      <c r="E25" s="232"/>
      <c r="F25" s="183"/>
      <c r="G25" s="183"/>
      <c r="H25" s="183"/>
      <c r="I25" s="183"/>
      <c r="J25" s="185"/>
      <c r="L25" s="43"/>
      <c r="M25" s="254"/>
      <c r="N25" s="254"/>
      <c r="O25" s="254"/>
      <c r="P25" s="126"/>
      <c r="Q25" s="127"/>
      <c r="R25" s="128"/>
      <c r="S25" s="129"/>
      <c r="T25" s="129"/>
      <c r="U25" s="94"/>
    </row>
    <row r="26" spans="2:21">
      <c r="B26" s="41" t="s">
        <v>38</v>
      </c>
      <c r="C26" s="242" t="s">
        <v>39</v>
      </c>
      <c r="D26" s="243"/>
      <c r="E26" s="244"/>
      <c r="F26" s="186">
        <f>SUM(F23:F25)</f>
        <v>8000</v>
      </c>
      <c r="G26" s="186">
        <f>SUM(G23:G25)</f>
        <v>8000</v>
      </c>
      <c r="H26" s="186">
        <f>SUM(H23:H25)</f>
        <v>65937</v>
      </c>
      <c r="I26" s="186">
        <f>SUM(I23:I25)</f>
        <v>3258</v>
      </c>
      <c r="J26" s="188">
        <f>SUM(J23:J25)</f>
        <v>62679</v>
      </c>
      <c r="L26" s="130"/>
      <c r="M26" s="255"/>
      <c r="N26" s="255"/>
      <c r="O26" s="255"/>
      <c r="P26" s="131"/>
      <c r="Q26" s="131"/>
      <c r="R26" s="133"/>
      <c r="S26" s="133"/>
      <c r="T26" s="133"/>
      <c r="U26" s="94"/>
    </row>
    <row r="27" spans="2:21">
      <c r="B27" s="40"/>
      <c r="C27" s="230"/>
      <c r="D27" s="231"/>
      <c r="E27" s="232"/>
      <c r="F27" s="183"/>
      <c r="G27" s="183"/>
      <c r="H27" s="183"/>
      <c r="I27" s="183"/>
      <c r="J27" s="185"/>
      <c r="L27" s="43"/>
      <c r="M27" s="254"/>
      <c r="N27" s="254"/>
      <c r="O27" s="254"/>
      <c r="P27" s="44"/>
      <c r="Q27" s="44"/>
      <c r="R27" s="45"/>
      <c r="S27" s="45"/>
      <c r="T27" s="45"/>
      <c r="U27" s="94"/>
    </row>
    <row r="28" spans="2:21" ht="13.5" thickBot="1">
      <c r="B28" s="42" t="s">
        <v>40</v>
      </c>
      <c r="C28" s="233" t="s">
        <v>41</v>
      </c>
      <c r="D28" s="234"/>
      <c r="E28" s="235"/>
      <c r="F28" s="189">
        <f>SUM(F26+F22)</f>
        <v>92800</v>
      </c>
      <c r="G28" s="189">
        <f>SUM(G26+G22)</f>
        <v>71650</v>
      </c>
      <c r="H28" s="189">
        <f>SUM(H26+H22)</f>
        <v>129971</v>
      </c>
      <c r="I28" s="189">
        <f>SUM(I26+I22)</f>
        <v>63645</v>
      </c>
      <c r="J28" s="190">
        <f>SUM(J26+J22)</f>
        <v>66326</v>
      </c>
      <c r="K28" s="214"/>
      <c r="L28" s="134"/>
      <c r="M28" s="256"/>
      <c r="N28" s="256"/>
      <c r="O28" s="256"/>
      <c r="P28" s="135"/>
      <c r="Q28" s="135"/>
      <c r="R28" s="136"/>
      <c r="S28" s="136"/>
      <c r="T28" s="136"/>
      <c r="U28" s="94"/>
    </row>
    <row r="29" spans="2:21" ht="13.5" thickBot="1">
      <c r="B29" s="43"/>
      <c r="C29" s="43"/>
      <c r="D29" s="43"/>
      <c r="E29" s="43"/>
      <c r="F29" s="191"/>
      <c r="G29" s="191"/>
      <c r="H29" s="192"/>
      <c r="I29" s="192"/>
      <c r="J29" s="192"/>
      <c r="L29" s="43"/>
      <c r="M29" s="43"/>
      <c r="N29" s="43"/>
      <c r="O29" s="43"/>
      <c r="P29" s="44"/>
      <c r="Q29" s="44"/>
      <c r="R29" s="45"/>
      <c r="S29" s="45"/>
      <c r="T29" s="45"/>
      <c r="U29" s="94"/>
    </row>
    <row r="30" spans="2:21" ht="13.5" thickBot="1">
      <c r="B30" s="46" t="s">
        <v>42</v>
      </c>
      <c r="C30" s="47"/>
      <c r="D30" s="47"/>
      <c r="E30" s="47"/>
      <c r="F30" s="193"/>
      <c r="G30" s="193"/>
      <c r="H30" s="193"/>
      <c r="I30" s="194"/>
      <c r="J30" s="195">
        <f>G30-I30</f>
        <v>0</v>
      </c>
      <c r="L30" s="130"/>
      <c r="M30" s="137"/>
      <c r="N30" s="137"/>
      <c r="O30" s="137"/>
      <c r="P30" s="138"/>
      <c r="Q30" s="138"/>
      <c r="R30" s="139"/>
      <c r="S30" s="139"/>
      <c r="T30" s="139"/>
      <c r="U30" s="94"/>
    </row>
    <row r="31" spans="2:21" ht="13.5" thickBot="1">
      <c r="F31" s="1"/>
      <c r="G31" s="1"/>
      <c r="H31" s="51"/>
      <c r="I31" s="51"/>
      <c r="J31" s="51"/>
      <c r="L31" s="94"/>
      <c r="M31" s="94"/>
      <c r="N31" s="94"/>
      <c r="O31" s="94"/>
      <c r="P31" s="140"/>
      <c r="Q31" s="140"/>
      <c r="R31" s="141"/>
      <c r="S31" s="141"/>
      <c r="T31" s="141"/>
      <c r="U31" s="94"/>
    </row>
    <row r="32" spans="2:21" ht="13.5" thickBot="1">
      <c r="B32" s="52" t="s">
        <v>43</v>
      </c>
      <c r="C32" s="47"/>
      <c r="D32" s="47"/>
      <c r="E32" s="47"/>
      <c r="F32" s="48">
        <f>SUM(F22+F26+F30)</f>
        <v>92800</v>
      </c>
      <c r="G32" s="48">
        <f>SUM(G22+G26+G30)</f>
        <v>71650</v>
      </c>
      <c r="H32" s="49">
        <f>SUM(H22+H26+H30)</f>
        <v>129971</v>
      </c>
      <c r="I32" s="49">
        <f>SUM(I22+I26+I30)</f>
        <v>63645</v>
      </c>
      <c r="J32" s="50">
        <f>SUM(J22+J26+J30)</f>
        <v>66326</v>
      </c>
      <c r="L32" s="134"/>
      <c r="M32" s="137"/>
      <c r="N32" s="137"/>
      <c r="O32" s="137"/>
      <c r="P32" s="138"/>
      <c r="Q32" s="138"/>
      <c r="R32" s="139"/>
      <c r="S32" s="139"/>
      <c r="T32" s="139"/>
      <c r="U32" s="94"/>
    </row>
    <row r="33" spans="2:21"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>
      <c r="B34" s="236" t="s">
        <v>44</v>
      </c>
      <c r="C34" s="53" t="s">
        <v>25</v>
      </c>
      <c r="D34" s="121" t="s">
        <v>90</v>
      </c>
      <c r="E34" s="55"/>
      <c r="F34" s="239" t="s">
        <v>45</v>
      </c>
      <c r="G34" s="53" t="s">
        <v>25</v>
      </c>
      <c r="H34" s="121" t="s">
        <v>101</v>
      </c>
      <c r="I34" s="56"/>
      <c r="J34" s="55"/>
      <c r="L34" s="257"/>
      <c r="M34" s="142"/>
      <c r="N34" s="142"/>
      <c r="O34" s="142"/>
      <c r="P34" s="258"/>
      <c r="Q34" s="142"/>
      <c r="R34" s="142"/>
      <c r="S34" s="142"/>
      <c r="T34" s="142"/>
      <c r="U34" s="94"/>
    </row>
    <row r="35" spans="2:21">
      <c r="B35" s="237"/>
      <c r="C35" s="53" t="s">
        <v>46</v>
      </c>
      <c r="D35" s="54"/>
      <c r="E35" s="55"/>
      <c r="F35" s="240"/>
      <c r="G35" s="53" t="s">
        <v>46</v>
      </c>
      <c r="H35" s="54"/>
      <c r="I35" s="56"/>
      <c r="J35" s="55"/>
      <c r="L35" s="257"/>
      <c r="M35" s="142"/>
      <c r="N35" s="142"/>
      <c r="O35" s="142"/>
      <c r="P35" s="258"/>
      <c r="Q35" s="142"/>
      <c r="R35" s="142"/>
      <c r="S35" s="142"/>
      <c r="T35" s="142"/>
      <c r="U35" s="94"/>
    </row>
    <row r="36" spans="2:21" ht="24" customHeight="1">
      <c r="B36" s="238"/>
      <c r="C36" s="53" t="s">
        <v>47</v>
      </c>
      <c r="D36" s="57"/>
      <c r="E36" s="58"/>
      <c r="F36" s="241"/>
      <c r="G36" s="53" t="s">
        <v>47</v>
      </c>
      <c r="H36" s="57"/>
      <c r="I36" s="59"/>
      <c r="J36" s="58"/>
      <c r="L36" s="257"/>
      <c r="M36" s="142"/>
      <c r="N36" s="142"/>
      <c r="O36" s="142"/>
      <c r="P36" s="258"/>
      <c r="Q36" s="142"/>
      <c r="R36" s="142"/>
      <c r="S36" s="142"/>
      <c r="T36" s="142"/>
      <c r="U36" s="94"/>
    </row>
    <row r="37" spans="2:21">
      <c r="L37" s="94"/>
      <c r="M37" s="94"/>
      <c r="N37" s="94"/>
      <c r="O37" s="94"/>
      <c r="P37" s="94"/>
      <c r="Q37" s="94"/>
      <c r="R37" s="94"/>
      <c r="S37" s="94"/>
      <c r="T37" s="94"/>
      <c r="U37" s="94"/>
    </row>
  </sheetData>
  <mergeCells count="39">
    <mergeCell ref="M28:O28"/>
    <mergeCell ref="L34:L36"/>
    <mergeCell ref="P34:P36"/>
    <mergeCell ref="M24:O24"/>
    <mergeCell ref="M25:O25"/>
    <mergeCell ref="M26:O26"/>
    <mergeCell ref="M27:O27"/>
    <mergeCell ref="M21:O21"/>
    <mergeCell ref="M22:O22"/>
    <mergeCell ref="M23:O23"/>
    <mergeCell ref="M16:O16"/>
    <mergeCell ref="M17:O17"/>
    <mergeCell ref="M18:O18"/>
    <mergeCell ref="M19:O19"/>
    <mergeCell ref="M7:R7"/>
    <mergeCell ref="M9:R9"/>
    <mergeCell ref="P11:T11"/>
    <mergeCell ref="M15:O15"/>
    <mergeCell ref="M20:O20"/>
    <mergeCell ref="C20:E20"/>
    <mergeCell ref="C21:E21"/>
    <mergeCell ref="I1:J1"/>
    <mergeCell ref="C22:E22"/>
    <mergeCell ref="C16:E16"/>
    <mergeCell ref="C17:E17"/>
    <mergeCell ref="C18:E18"/>
    <mergeCell ref="C19:E19"/>
    <mergeCell ref="C7:H7"/>
    <mergeCell ref="C9:H9"/>
    <mergeCell ref="F11:J11"/>
    <mergeCell ref="C15:E15"/>
    <mergeCell ref="C23:E23"/>
    <mergeCell ref="C28:E28"/>
    <mergeCell ref="B34:B36"/>
    <mergeCell ref="F34:F36"/>
    <mergeCell ref="C24:E24"/>
    <mergeCell ref="C25:E25"/>
    <mergeCell ref="C26:E26"/>
    <mergeCell ref="C27:E27"/>
  </mergeCells>
  <phoneticPr fontId="4" type="noConversion"/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Q12" sqref="Q12"/>
    </sheetView>
  </sheetViews>
  <sheetFormatPr defaultRowHeight="12.75"/>
  <cols>
    <col min="1" max="1" width="12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5.28515625" customWidth="1"/>
    <col min="10" max="10" width="13.2851562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8" t="s">
        <v>0</v>
      </c>
      <c r="C1" s="8"/>
      <c r="D1" s="8" t="s">
        <v>6</v>
      </c>
      <c r="E1" s="8"/>
      <c r="F1" s="8"/>
      <c r="G1" s="8"/>
      <c r="H1" s="8"/>
      <c r="I1" s="245" t="s">
        <v>91</v>
      </c>
      <c r="J1" s="245"/>
      <c r="L1" s="123"/>
      <c r="M1" s="123"/>
      <c r="N1" s="123"/>
      <c r="O1" s="123"/>
      <c r="P1" s="123"/>
      <c r="Q1" s="123"/>
      <c r="R1" s="123"/>
      <c r="S1" s="124"/>
      <c r="T1" s="124"/>
      <c r="U1" s="94"/>
    </row>
    <row r="2" spans="2:21">
      <c r="K2" s="149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>
      <c r="B3" s="6" t="s">
        <v>7</v>
      </c>
      <c r="C3" s="6"/>
      <c r="D3" s="6" t="s">
        <v>8</v>
      </c>
      <c r="L3" s="125"/>
      <c r="M3" s="125"/>
      <c r="N3" s="125"/>
      <c r="O3" s="94"/>
      <c r="P3" s="94"/>
      <c r="Q3" s="94"/>
      <c r="R3" s="94"/>
      <c r="S3" s="94"/>
      <c r="T3" s="94"/>
      <c r="U3" s="94"/>
    </row>
    <row r="4" spans="2:21">
      <c r="B4" s="6"/>
      <c r="C4" s="6"/>
      <c r="D4" s="6"/>
      <c r="L4" s="125"/>
      <c r="M4" s="125"/>
      <c r="N4" s="125"/>
      <c r="O4" s="94"/>
      <c r="P4" s="94"/>
      <c r="Q4" s="94"/>
      <c r="R4" s="94"/>
      <c r="S4" s="94"/>
      <c r="T4" s="94"/>
      <c r="U4" s="94"/>
    </row>
    <row r="5" spans="2:21" ht="13.5" thickBot="1">
      <c r="B5" s="6"/>
      <c r="D5" s="9" t="s">
        <v>127</v>
      </c>
      <c r="E5" s="2"/>
      <c r="F5" s="2"/>
      <c r="J5" s="106" t="s">
        <v>73</v>
      </c>
      <c r="L5" s="143"/>
      <c r="M5" s="144"/>
      <c r="N5" s="145"/>
      <c r="O5" s="146"/>
      <c r="P5" s="146"/>
      <c r="Q5" s="144"/>
      <c r="R5" s="144"/>
      <c r="S5" s="144"/>
      <c r="T5" s="147"/>
      <c r="U5" s="94"/>
    </row>
    <row r="6" spans="2:21">
      <c r="B6" s="10"/>
      <c r="C6" s="11"/>
      <c r="D6" s="11"/>
      <c r="E6" s="11"/>
      <c r="F6" s="12"/>
      <c r="G6" s="11"/>
      <c r="H6" s="11"/>
      <c r="I6" s="13"/>
      <c r="J6" s="14"/>
      <c r="L6" s="148"/>
      <c r="M6" s="149"/>
      <c r="N6" s="149"/>
      <c r="O6" s="149"/>
      <c r="P6" s="150"/>
      <c r="Q6" s="149"/>
      <c r="R6" s="149"/>
      <c r="S6" s="146"/>
      <c r="T6" s="146"/>
      <c r="U6" s="94"/>
    </row>
    <row r="7" spans="2:21">
      <c r="B7" s="15" t="s">
        <v>9</v>
      </c>
      <c r="C7" s="246">
        <v>73</v>
      </c>
      <c r="D7" s="247"/>
      <c r="E7" s="247"/>
      <c r="F7" s="247"/>
      <c r="G7" s="247"/>
      <c r="H7" s="248"/>
      <c r="I7" s="16" t="s">
        <v>10</v>
      </c>
      <c r="J7" s="17">
        <v>1073001</v>
      </c>
      <c r="L7" s="148"/>
      <c r="M7" s="252"/>
      <c r="N7" s="252"/>
      <c r="O7" s="252"/>
      <c r="P7" s="252"/>
      <c r="Q7" s="252"/>
      <c r="R7" s="252"/>
      <c r="S7" s="151"/>
      <c r="T7" s="151"/>
      <c r="U7" s="94"/>
    </row>
    <row r="8" spans="2:21">
      <c r="B8" s="18"/>
      <c r="C8" s="19"/>
      <c r="D8" s="19"/>
      <c r="E8" s="19"/>
      <c r="F8" s="19"/>
      <c r="G8" s="19"/>
      <c r="H8" s="19"/>
      <c r="I8" s="19"/>
      <c r="J8" s="20"/>
      <c r="L8" s="149"/>
      <c r="M8" s="149"/>
      <c r="N8" s="149"/>
      <c r="O8" s="149"/>
      <c r="P8" s="149"/>
      <c r="Q8" s="149"/>
      <c r="R8" s="149"/>
      <c r="S8" s="149"/>
      <c r="T8" s="146"/>
      <c r="U8" s="94"/>
    </row>
    <row r="9" spans="2:21">
      <c r="B9" s="21" t="s">
        <v>11</v>
      </c>
      <c r="C9" s="246" t="s">
        <v>144</v>
      </c>
      <c r="D9" s="247"/>
      <c r="E9" s="247"/>
      <c r="F9" s="247"/>
      <c r="G9" s="247"/>
      <c r="H9" s="248"/>
      <c r="I9" s="22" t="s">
        <v>13</v>
      </c>
      <c r="J9" s="228" t="s">
        <v>102</v>
      </c>
      <c r="L9" s="150"/>
      <c r="M9" s="252"/>
      <c r="N9" s="252"/>
      <c r="O9" s="252"/>
      <c r="P9" s="252"/>
      <c r="Q9" s="252"/>
      <c r="R9" s="252"/>
      <c r="S9" s="152"/>
      <c r="T9" s="153"/>
      <c r="U9" s="94"/>
    </row>
    <row r="10" spans="2:21">
      <c r="B10" s="24"/>
      <c r="C10" s="25"/>
      <c r="D10" s="25"/>
      <c r="E10" s="25"/>
      <c r="F10" s="26"/>
      <c r="G10" s="26"/>
      <c r="H10" s="26"/>
      <c r="I10" s="27"/>
      <c r="J10" s="28"/>
      <c r="L10" s="154"/>
      <c r="M10" s="155"/>
      <c r="N10" s="155"/>
      <c r="O10" s="155"/>
      <c r="P10" s="156"/>
      <c r="Q10" s="156"/>
      <c r="R10" s="156"/>
      <c r="S10" s="154"/>
      <c r="T10" s="157"/>
      <c r="U10" s="94"/>
    </row>
    <row r="11" spans="2:21">
      <c r="B11" s="24"/>
      <c r="C11" s="25"/>
      <c r="D11" s="25"/>
      <c r="E11" s="25"/>
      <c r="F11" s="249" t="s">
        <v>14</v>
      </c>
      <c r="G11" s="250"/>
      <c r="H11" s="250"/>
      <c r="I11" s="250"/>
      <c r="J11" s="251"/>
      <c r="L11" s="154"/>
      <c r="M11" s="155"/>
      <c r="N11" s="155"/>
      <c r="O11" s="155"/>
      <c r="P11" s="253"/>
      <c r="Q11" s="253"/>
      <c r="R11" s="253"/>
      <c r="S11" s="253"/>
      <c r="T11" s="253"/>
      <c r="U11" s="94"/>
    </row>
    <row r="12" spans="2:21">
      <c r="B12" s="24"/>
      <c r="C12" s="25"/>
      <c r="D12" s="25"/>
      <c r="E12" s="25"/>
      <c r="F12" s="30" t="s">
        <v>15</v>
      </c>
      <c r="G12" s="30" t="s">
        <v>16</v>
      </c>
      <c r="H12" s="30" t="s">
        <v>17</v>
      </c>
      <c r="I12" s="30" t="s">
        <v>18</v>
      </c>
      <c r="J12" s="31" t="s">
        <v>19</v>
      </c>
      <c r="L12" s="154"/>
      <c r="M12" s="155"/>
      <c r="N12" s="155"/>
      <c r="O12" s="155"/>
      <c r="P12" s="158"/>
      <c r="Q12" s="158"/>
      <c r="R12" s="158"/>
      <c r="S12" s="158"/>
      <c r="T12" s="158"/>
      <c r="U12" s="94"/>
    </row>
    <row r="13" spans="2:21">
      <c r="B13" s="32" t="s">
        <v>20</v>
      </c>
      <c r="C13" s="33"/>
      <c r="D13" s="33"/>
      <c r="E13" s="33"/>
      <c r="F13" s="34" t="s">
        <v>21</v>
      </c>
      <c r="G13" s="34" t="s">
        <v>22</v>
      </c>
      <c r="H13" s="34" t="s">
        <v>125</v>
      </c>
      <c r="I13" s="34" t="s">
        <v>23</v>
      </c>
      <c r="J13" s="35" t="s">
        <v>24</v>
      </c>
      <c r="L13" s="150"/>
      <c r="M13" s="159"/>
      <c r="N13" s="159"/>
      <c r="O13" s="159"/>
      <c r="P13" s="160"/>
      <c r="Q13" s="160"/>
      <c r="R13" s="160"/>
      <c r="S13" s="160"/>
      <c r="T13" s="160"/>
      <c r="U13" s="94"/>
    </row>
    <row r="14" spans="2:21">
      <c r="B14" s="36" t="s">
        <v>10</v>
      </c>
      <c r="C14" s="37" t="s">
        <v>25</v>
      </c>
      <c r="D14" s="38"/>
      <c r="E14" s="39"/>
      <c r="F14" s="34" t="s">
        <v>105</v>
      </c>
      <c r="G14" s="34" t="s">
        <v>124</v>
      </c>
      <c r="H14" s="34" t="s">
        <v>106</v>
      </c>
      <c r="I14" s="34" t="s">
        <v>126</v>
      </c>
      <c r="J14" s="35" t="s">
        <v>123</v>
      </c>
      <c r="L14" s="150"/>
      <c r="M14" s="161"/>
      <c r="N14" s="159"/>
      <c r="O14" s="159"/>
      <c r="P14" s="160"/>
      <c r="Q14" s="160"/>
      <c r="R14" s="160"/>
      <c r="S14" s="160"/>
      <c r="T14" s="160"/>
      <c r="U14" s="94"/>
    </row>
    <row r="15" spans="2:21">
      <c r="B15" s="40">
        <v>600</v>
      </c>
      <c r="C15" s="230" t="s">
        <v>26</v>
      </c>
      <c r="D15" s="231"/>
      <c r="E15" s="232"/>
      <c r="F15" s="183"/>
      <c r="G15" s="183">
        <f>F15</f>
        <v>0</v>
      </c>
      <c r="H15" s="183">
        <v>262000</v>
      </c>
      <c r="I15" s="183">
        <v>249394</v>
      </c>
      <c r="J15" s="185">
        <f>H15-I15</f>
        <v>12606</v>
      </c>
      <c r="L15" s="43"/>
      <c r="M15" s="254"/>
      <c r="N15" s="254"/>
      <c r="O15" s="254"/>
      <c r="P15" s="126"/>
      <c r="Q15" s="127"/>
      <c r="R15" s="128"/>
      <c r="S15" s="129"/>
      <c r="T15" s="129"/>
      <c r="U15" s="94"/>
    </row>
    <row r="16" spans="2:21">
      <c r="B16" s="40">
        <v>601</v>
      </c>
      <c r="C16" s="230" t="s">
        <v>27</v>
      </c>
      <c r="D16" s="231"/>
      <c r="E16" s="232"/>
      <c r="F16" s="183"/>
      <c r="G16" s="183">
        <f t="shared" ref="G16:H21" si="0">F16</f>
        <v>0</v>
      </c>
      <c r="H16" s="183">
        <v>8000</v>
      </c>
      <c r="I16" s="183">
        <v>6643</v>
      </c>
      <c r="J16" s="185">
        <f>H16-I16</f>
        <v>1357</v>
      </c>
      <c r="L16" s="43"/>
      <c r="M16" s="254"/>
      <c r="N16" s="254"/>
      <c r="O16" s="254"/>
      <c r="P16" s="126"/>
      <c r="Q16" s="127"/>
      <c r="R16" s="128"/>
      <c r="S16" s="129"/>
      <c r="T16" s="129"/>
      <c r="U16" s="94"/>
    </row>
    <row r="17" spans="2:21">
      <c r="B17" s="40">
        <v>602</v>
      </c>
      <c r="C17" s="230" t="s">
        <v>28</v>
      </c>
      <c r="D17" s="231"/>
      <c r="E17" s="232"/>
      <c r="F17" s="183"/>
      <c r="G17" s="183">
        <f t="shared" si="0"/>
        <v>0</v>
      </c>
      <c r="H17" s="183">
        <v>468000</v>
      </c>
      <c r="I17" s="183">
        <v>403992</v>
      </c>
      <c r="J17" s="185">
        <f>H17-I17</f>
        <v>64008</v>
      </c>
      <c r="L17" s="43"/>
      <c r="M17" s="254"/>
      <c r="N17" s="254"/>
      <c r="O17" s="254"/>
      <c r="P17" s="126"/>
      <c r="Q17" s="127"/>
      <c r="R17" s="128"/>
      <c r="S17" s="129"/>
      <c r="T17" s="129"/>
      <c r="U17" s="94"/>
    </row>
    <row r="18" spans="2:21">
      <c r="B18" s="40">
        <v>603</v>
      </c>
      <c r="C18" s="230" t="s">
        <v>29</v>
      </c>
      <c r="D18" s="231"/>
      <c r="E18" s="232"/>
      <c r="F18" s="183"/>
      <c r="G18" s="183">
        <f t="shared" si="0"/>
        <v>0</v>
      </c>
      <c r="H18" s="183">
        <f t="shared" si="0"/>
        <v>0</v>
      </c>
      <c r="I18" s="183"/>
      <c r="J18" s="185"/>
      <c r="L18" s="43"/>
      <c r="M18" s="254"/>
      <c r="N18" s="254"/>
      <c r="O18" s="254"/>
      <c r="P18" s="126"/>
      <c r="Q18" s="127"/>
      <c r="R18" s="128"/>
      <c r="S18" s="129"/>
      <c r="T18" s="129"/>
      <c r="U18" s="94"/>
    </row>
    <row r="19" spans="2:21">
      <c r="B19" s="40">
        <v>604</v>
      </c>
      <c r="C19" s="230" t="s">
        <v>30</v>
      </c>
      <c r="D19" s="231"/>
      <c r="E19" s="232"/>
      <c r="F19" s="183">
        <v>600000</v>
      </c>
      <c r="G19" s="183">
        <v>738000</v>
      </c>
      <c r="H19" s="183"/>
      <c r="I19" s="183"/>
      <c r="J19" s="185">
        <f>H19-I19</f>
        <v>0</v>
      </c>
      <c r="L19" s="43"/>
      <c r="M19" s="254"/>
      <c r="N19" s="254"/>
      <c r="O19" s="254"/>
      <c r="P19" s="126"/>
      <c r="Q19" s="127"/>
      <c r="R19" s="128"/>
      <c r="S19" s="129"/>
      <c r="T19" s="129"/>
      <c r="U19" s="94"/>
    </row>
    <row r="20" spans="2:21">
      <c r="B20" s="40">
        <v>605</v>
      </c>
      <c r="C20" s="230" t="s">
        <v>31</v>
      </c>
      <c r="D20" s="231"/>
      <c r="E20" s="232"/>
      <c r="F20" s="183"/>
      <c r="G20" s="183">
        <f t="shared" si="0"/>
        <v>0</v>
      </c>
      <c r="H20" s="183"/>
      <c r="I20" s="183"/>
      <c r="J20" s="185">
        <f>H20-I20</f>
        <v>0</v>
      </c>
      <c r="L20" s="43"/>
      <c r="M20" s="254"/>
      <c r="N20" s="254"/>
      <c r="O20" s="254"/>
      <c r="P20" s="126"/>
      <c r="Q20" s="127"/>
      <c r="R20" s="128"/>
      <c r="S20" s="129"/>
      <c r="T20" s="129"/>
      <c r="U20" s="94"/>
    </row>
    <row r="21" spans="2:21">
      <c r="B21" s="40">
        <v>606</v>
      </c>
      <c r="C21" s="230" t="s">
        <v>32</v>
      </c>
      <c r="D21" s="231"/>
      <c r="E21" s="232"/>
      <c r="F21" s="183"/>
      <c r="G21" s="183">
        <f t="shared" si="0"/>
        <v>0</v>
      </c>
      <c r="H21" s="183"/>
      <c r="I21" s="184"/>
      <c r="J21" s="185">
        <f>H21-I21</f>
        <v>0</v>
      </c>
      <c r="L21" s="43"/>
      <c r="M21" s="254"/>
      <c r="N21" s="254"/>
      <c r="O21" s="254"/>
      <c r="P21" s="126"/>
      <c r="Q21" s="127"/>
      <c r="R21" s="128"/>
      <c r="S21" s="128"/>
      <c r="T21" s="129"/>
      <c r="U21" s="94"/>
    </row>
    <row r="22" spans="2:21">
      <c r="B22" s="41" t="s">
        <v>33</v>
      </c>
      <c r="C22" s="242" t="s">
        <v>34</v>
      </c>
      <c r="D22" s="243"/>
      <c r="E22" s="244"/>
      <c r="F22" s="186">
        <f>SUM(F15:F21)</f>
        <v>600000</v>
      </c>
      <c r="G22" s="187">
        <f>SUM(G15:G21)</f>
        <v>738000</v>
      </c>
      <c r="H22" s="224">
        <f>SUM(H15:H21)</f>
        <v>738000</v>
      </c>
      <c r="I22" s="186">
        <f>SUM(I15:I21)</f>
        <v>660029</v>
      </c>
      <c r="J22" s="188">
        <f>SUM(J15:J21)</f>
        <v>77971</v>
      </c>
      <c r="K22" s="3"/>
      <c r="L22" s="130"/>
      <c r="M22" s="255"/>
      <c r="N22" s="255"/>
      <c r="O22" s="255"/>
      <c r="P22" s="131"/>
      <c r="Q22" s="132"/>
      <c r="R22" s="133"/>
      <c r="S22" s="133"/>
      <c r="T22" s="133"/>
      <c r="U22" s="94"/>
    </row>
    <row r="23" spans="2:21">
      <c r="B23" s="40">
        <v>230</v>
      </c>
      <c r="C23" s="230" t="s">
        <v>35</v>
      </c>
      <c r="D23" s="231"/>
      <c r="E23" s="232"/>
      <c r="F23" s="183"/>
      <c r="G23" s="183"/>
      <c r="H23" s="183"/>
      <c r="I23" s="184"/>
      <c r="J23" s="185">
        <f>G23-I23</f>
        <v>0</v>
      </c>
      <c r="L23" s="43"/>
      <c r="M23" s="254"/>
      <c r="N23" s="254"/>
      <c r="O23" s="254"/>
      <c r="P23" s="126"/>
      <c r="Q23" s="127"/>
      <c r="R23" s="128"/>
      <c r="S23" s="128"/>
      <c r="T23" s="129"/>
      <c r="U23" s="94"/>
    </row>
    <row r="24" spans="2:21">
      <c r="B24" s="40">
        <v>231</v>
      </c>
      <c r="C24" s="230" t="s">
        <v>36</v>
      </c>
      <c r="D24" s="231"/>
      <c r="E24" s="232"/>
      <c r="F24" s="218"/>
      <c r="G24" s="183"/>
      <c r="H24" s="183">
        <f>G24</f>
        <v>0</v>
      </c>
      <c r="I24" s="184"/>
      <c r="J24" s="185">
        <f>G24-I24</f>
        <v>0</v>
      </c>
      <c r="L24" s="43"/>
      <c r="M24" s="254"/>
      <c r="N24" s="254"/>
      <c r="O24" s="254"/>
      <c r="P24" s="126"/>
      <c r="Q24" s="127"/>
      <c r="R24" s="128"/>
      <c r="S24" s="128"/>
      <c r="T24" s="129"/>
      <c r="U24" s="94"/>
    </row>
    <row r="25" spans="2:21">
      <c r="B25" s="40">
        <v>232</v>
      </c>
      <c r="C25" s="230" t="s">
        <v>37</v>
      </c>
      <c r="D25" s="231"/>
      <c r="E25" s="232"/>
      <c r="F25" s="183"/>
      <c r="G25" s="183"/>
      <c r="H25" s="183"/>
      <c r="I25" s="183"/>
      <c r="J25" s="185"/>
      <c r="L25" s="43"/>
      <c r="M25" s="254"/>
      <c r="N25" s="254"/>
      <c r="O25" s="254"/>
      <c r="P25" s="126"/>
      <c r="Q25" s="127"/>
      <c r="R25" s="128"/>
      <c r="S25" s="129"/>
      <c r="T25" s="129"/>
      <c r="U25" s="94"/>
    </row>
    <row r="26" spans="2:21">
      <c r="B26" s="41" t="s">
        <v>38</v>
      </c>
      <c r="C26" s="242" t="s">
        <v>39</v>
      </c>
      <c r="D26" s="243"/>
      <c r="E26" s="244"/>
      <c r="F26" s="186">
        <f>SUM(F23:F25)</f>
        <v>0</v>
      </c>
      <c r="G26" s="186">
        <f>SUM(G23:G25)</f>
        <v>0</v>
      </c>
      <c r="H26" s="186">
        <f>SUM(H23:H25)</f>
        <v>0</v>
      </c>
      <c r="I26" s="186">
        <f>SUM(I23:I25)</f>
        <v>0</v>
      </c>
      <c r="J26" s="188">
        <f>SUM(J23:J25)</f>
        <v>0</v>
      </c>
      <c r="L26" s="130"/>
      <c r="M26" s="255"/>
      <c r="N26" s="255"/>
      <c r="O26" s="255"/>
      <c r="P26" s="131"/>
      <c r="Q26" s="131"/>
      <c r="R26" s="133"/>
      <c r="S26" s="133"/>
      <c r="T26" s="133"/>
      <c r="U26" s="94"/>
    </row>
    <row r="27" spans="2:21">
      <c r="B27" s="40"/>
      <c r="C27" s="230"/>
      <c r="D27" s="231"/>
      <c r="E27" s="232"/>
      <c r="F27" s="183"/>
      <c r="G27" s="183"/>
      <c r="H27" s="183"/>
      <c r="I27" s="183"/>
      <c r="J27" s="185"/>
      <c r="L27" s="43"/>
      <c r="M27" s="254"/>
      <c r="N27" s="254"/>
      <c r="O27" s="254"/>
      <c r="P27" s="44"/>
      <c r="Q27" s="44"/>
      <c r="R27" s="45"/>
      <c r="S27" s="45"/>
      <c r="T27" s="45"/>
      <c r="U27" s="94"/>
    </row>
    <row r="28" spans="2:21" ht="13.5" thickBot="1">
      <c r="B28" s="42" t="s">
        <v>40</v>
      </c>
      <c r="C28" s="233" t="s">
        <v>41</v>
      </c>
      <c r="D28" s="234"/>
      <c r="E28" s="235"/>
      <c r="F28" s="189">
        <f>SUM(F26+F22)</f>
        <v>600000</v>
      </c>
      <c r="G28" s="189">
        <f>SUM(G26+G22)</f>
        <v>738000</v>
      </c>
      <c r="H28" s="189">
        <f>SUM(H26+H22)</f>
        <v>738000</v>
      </c>
      <c r="I28" s="189">
        <f>SUM(I26+I22)</f>
        <v>660029</v>
      </c>
      <c r="J28" s="190">
        <f>SUM(J26+J22)</f>
        <v>77971</v>
      </c>
      <c r="K28" s="214"/>
      <c r="L28" s="134"/>
      <c r="M28" s="256"/>
      <c r="N28" s="256"/>
      <c r="O28" s="256"/>
      <c r="P28" s="135"/>
      <c r="Q28" s="135"/>
      <c r="R28" s="136"/>
      <c r="S28" s="136"/>
      <c r="T28" s="136"/>
      <c r="U28" s="94"/>
    </row>
    <row r="29" spans="2:21" ht="13.5" thickBot="1">
      <c r="B29" s="43"/>
      <c r="C29" s="43"/>
      <c r="D29" s="43"/>
      <c r="E29" s="43"/>
      <c r="F29" s="191"/>
      <c r="G29" s="191"/>
      <c r="H29" s="192"/>
      <c r="I29" s="192"/>
      <c r="J29" s="192"/>
      <c r="L29" s="43"/>
      <c r="M29" s="43"/>
      <c r="N29" s="43"/>
      <c r="O29" s="43"/>
      <c r="P29" s="44"/>
      <c r="Q29" s="44"/>
      <c r="R29" s="45"/>
      <c r="S29" s="45"/>
      <c r="T29" s="45"/>
      <c r="U29" s="94"/>
    </row>
    <row r="30" spans="2:21" ht="13.5" thickBot="1">
      <c r="B30" s="46" t="s">
        <v>42</v>
      </c>
      <c r="C30" s="47"/>
      <c r="D30" s="47"/>
      <c r="E30" s="47"/>
      <c r="F30" s="193"/>
      <c r="G30" s="193"/>
      <c r="H30" s="193"/>
      <c r="I30" s="194"/>
      <c r="J30" s="195">
        <f>G30-I30</f>
        <v>0</v>
      </c>
      <c r="L30" s="130"/>
      <c r="M30" s="137"/>
      <c r="N30" s="137"/>
      <c r="O30" s="137"/>
      <c r="P30" s="138"/>
      <c r="Q30" s="138"/>
      <c r="R30" s="139"/>
      <c r="S30" s="139"/>
      <c r="T30" s="139"/>
      <c r="U30" s="94"/>
    </row>
    <row r="31" spans="2:21" ht="13.5" thickBot="1">
      <c r="F31" s="1"/>
      <c r="G31" s="1"/>
      <c r="H31" s="51"/>
      <c r="I31" s="51"/>
      <c r="J31" s="51"/>
      <c r="L31" s="94"/>
      <c r="M31" s="94"/>
      <c r="N31" s="94"/>
      <c r="O31" s="94"/>
      <c r="P31" s="140"/>
      <c r="Q31" s="140"/>
      <c r="R31" s="141"/>
      <c r="S31" s="141"/>
      <c r="T31" s="141"/>
      <c r="U31" s="94"/>
    </row>
    <row r="32" spans="2:21" ht="13.5" thickBot="1">
      <c r="B32" s="52" t="s">
        <v>43</v>
      </c>
      <c r="C32" s="47"/>
      <c r="D32" s="47"/>
      <c r="E32" s="47"/>
      <c r="F32" s="48">
        <f>SUM(F22+F26+F30)</f>
        <v>600000</v>
      </c>
      <c r="G32" s="48">
        <f>SUM(G22+G26+G30)</f>
        <v>738000</v>
      </c>
      <c r="H32" s="49">
        <f>SUM(H22+H26+H30)</f>
        <v>738000</v>
      </c>
      <c r="I32" s="49">
        <f>SUM(I22+I26+I30)</f>
        <v>660029</v>
      </c>
      <c r="J32" s="195">
        <f>SUM(J22+J26+J30)</f>
        <v>77971</v>
      </c>
      <c r="L32" s="134"/>
      <c r="M32" s="137"/>
      <c r="N32" s="137"/>
      <c r="O32" s="137"/>
      <c r="P32" s="138"/>
      <c r="Q32" s="138"/>
      <c r="R32" s="139"/>
      <c r="S32" s="139"/>
      <c r="T32" s="139"/>
      <c r="U32" s="94"/>
    </row>
    <row r="33" spans="2:21"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>
      <c r="B34" s="236" t="s">
        <v>44</v>
      </c>
      <c r="C34" s="53" t="s">
        <v>25</v>
      </c>
      <c r="D34" s="121" t="s">
        <v>90</v>
      </c>
      <c r="E34" s="55"/>
      <c r="F34" s="239" t="s">
        <v>45</v>
      </c>
      <c r="G34" s="53" t="s">
        <v>25</v>
      </c>
      <c r="H34" s="121" t="s">
        <v>101</v>
      </c>
      <c r="I34" s="56"/>
      <c r="J34" s="55"/>
      <c r="L34" s="257"/>
      <c r="M34" s="142"/>
      <c r="N34" s="142"/>
      <c r="O34" s="142"/>
      <c r="P34" s="258"/>
      <c r="Q34" s="142"/>
      <c r="R34" s="142"/>
      <c r="S34" s="142"/>
      <c r="T34" s="142"/>
      <c r="U34" s="94"/>
    </row>
    <row r="35" spans="2:21">
      <c r="B35" s="237"/>
      <c r="C35" s="53" t="s">
        <v>46</v>
      </c>
      <c r="D35" s="54"/>
      <c r="E35" s="55"/>
      <c r="F35" s="240"/>
      <c r="G35" s="53" t="s">
        <v>46</v>
      </c>
      <c r="H35" s="54"/>
      <c r="I35" s="56"/>
      <c r="J35" s="55"/>
      <c r="L35" s="257"/>
      <c r="M35" s="142"/>
      <c r="N35" s="142"/>
      <c r="O35" s="142"/>
      <c r="P35" s="258"/>
      <c r="Q35" s="142"/>
      <c r="R35" s="142"/>
      <c r="S35" s="142"/>
      <c r="T35" s="142"/>
      <c r="U35" s="94"/>
    </row>
    <row r="36" spans="2:21" ht="24" customHeight="1">
      <c r="B36" s="238"/>
      <c r="C36" s="53" t="s">
        <v>47</v>
      </c>
      <c r="D36" s="57"/>
      <c r="E36" s="58"/>
      <c r="F36" s="241"/>
      <c r="G36" s="53" t="s">
        <v>47</v>
      </c>
      <c r="H36" s="57"/>
      <c r="I36" s="59"/>
      <c r="J36" s="58"/>
      <c r="L36" s="257"/>
      <c r="M36" s="142"/>
      <c r="N36" s="142"/>
      <c r="O36" s="142"/>
      <c r="P36" s="258"/>
      <c r="Q36" s="142"/>
      <c r="R36" s="142"/>
      <c r="S36" s="142"/>
      <c r="T36" s="142"/>
      <c r="U36" s="94"/>
    </row>
    <row r="37" spans="2:21">
      <c r="L37" s="94"/>
      <c r="M37" s="94"/>
      <c r="N37" s="94"/>
      <c r="O37" s="94"/>
      <c r="P37" s="94"/>
      <c r="Q37" s="94"/>
      <c r="R37" s="94"/>
      <c r="S37" s="94"/>
      <c r="T37" s="94"/>
      <c r="U37" s="94"/>
    </row>
  </sheetData>
  <mergeCells count="39">
    <mergeCell ref="I1:J1"/>
    <mergeCell ref="C7:H7"/>
    <mergeCell ref="M7:R7"/>
    <mergeCell ref="C9:H9"/>
    <mergeCell ref="M9:R9"/>
    <mergeCell ref="F11:J11"/>
    <mergeCell ref="P11:T11"/>
    <mergeCell ref="C15:E15"/>
    <mergeCell ref="M15:O15"/>
    <mergeCell ref="C16:E16"/>
    <mergeCell ref="M16:O16"/>
    <mergeCell ref="C17:E17"/>
    <mergeCell ref="M17:O17"/>
    <mergeCell ref="C18:E18"/>
    <mergeCell ref="M18:O18"/>
    <mergeCell ref="C19:E19"/>
    <mergeCell ref="M19:O19"/>
    <mergeCell ref="C20:E20"/>
    <mergeCell ref="M20:O20"/>
    <mergeCell ref="C21:E21"/>
    <mergeCell ref="M21:O21"/>
    <mergeCell ref="C22:E22"/>
    <mergeCell ref="M22:O22"/>
    <mergeCell ref="C23:E23"/>
    <mergeCell ref="M23:O23"/>
    <mergeCell ref="C24:E24"/>
    <mergeCell ref="M24:O24"/>
    <mergeCell ref="C25:E25"/>
    <mergeCell ref="M25:O25"/>
    <mergeCell ref="P34:P36"/>
    <mergeCell ref="C27:E27"/>
    <mergeCell ref="M27:O27"/>
    <mergeCell ref="C28:E28"/>
    <mergeCell ref="M28:O28"/>
    <mergeCell ref="B34:B36"/>
    <mergeCell ref="F34:F36"/>
    <mergeCell ref="L34:L36"/>
    <mergeCell ref="C26:E26"/>
    <mergeCell ref="M26:O26"/>
  </mergeCells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27"/>
  <sheetViews>
    <sheetView zoomScaleNormal="100" workbookViewId="0">
      <selection activeCell="D7" sqref="D7"/>
    </sheetView>
  </sheetViews>
  <sheetFormatPr defaultRowHeight="12.75"/>
  <cols>
    <col min="1" max="1" width="11.7109375" customWidth="1"/>
    <col min="4" max="4" width="16.140625" customWidth="1"/>
    <col min="5" max="5" width="15.5703125" customWidth="1"/>
    <col min="6" max="6" width="24.28515625" customWidth="1"/>
    <col min="7" max="7" width="15.7109375" customWidth="1"/>
    <col min="8" max="8" width="14" customWidth="1"/>
  </cols>
  <sheetData>
    <row r="3" spans="1:8" ht="15.75">
      <c r="A3" s="8" t="s">
        <v>5</v>
      </c>
      <c r="B3" s="8"/>
      <c r="C3" s="8" t="s">
        <v>6</v>
      </c>
      <c r="D3" s="8"/>
      <c r="E3" s="8"/>
      <c r="F3" s="8"/>
      <c r="G3" s="245" t="s">
        <v>91</v>
      </c>
      <c r="H3" s="245"/>
    </row>
    <row r="5" spans="1:8">
      <c r="A5" s="6" t="s">
        <v>48</v>
      </c>
      <c r="B5" s="6"/>
      <c r="C5" s="6" t="s">
        <v>49</v>
      </c>
    </row>
    <row r="6" spans="1:8">
      <c r="A6" s="6"/>
    </row>
    <row r="7" spans="1:8" ht="13.5" thickBot="1">
      <c r="A7" s="2"/>
      <c r="B7" s="2"/>
      <c r="C7" s="2"/>
      <c r="D7" s="9" t="s">
        <v>128</v>
      </c>
      <c r="E7" s="2"/>
      <c r="F7" s="2"/>
      <c r="G7" s="2"/>
      <c r="H7" s="106" t="s">
        <v>73</v>
      </c>
    </row>
    <row r="8" spans="1:8">
      <c r="A8" s="60"/>
      <c r="B8" s="11"/>
      <c r="C8" s="11"/>
      <c r="D8" s="11"/>
      <c r="E8" s="11"/>
      <c r="F8" s="11"/>
      <c r="G8" s="11"/>
      <c r="H8" s="61"/>
    </row>
    <row r="9" spans="1:8">
      <c r="A9" s="21" t="s">
        <v>50</v>
      </c>
      <c r="B9" s="262" t="s">
        <v>91</v>
      </c>
      <c r="C9" s="263"/>
      <c r="D9" s="263"/>
      <c r="E9" s="263"/>
      <c r="F9" s="264"/>
      <c r="G9" s="122" t="s">
        <v>92</v>
      </c>
      <c r="H9" s="62"/>
    </row>
    <row r="10" spans="1:8">
      <c r="A10" s="63"/>
      <c r="B10" s="33"/>
      <c r="C10" s="33"/>
      <c r="D10" s="33"/>
      <c r="E10" s="19"/>
      <c r="F10" s="19"/>
      <c r="G10" s="64"/>
      <c r="H10" s="20"/>
    </row>
    <row r="11" spans="1:8">
      <c r="A11" s="63"/>
      <c r="B11" s="33"/>
      <c r="C11" s="33"/>
      <c r="D11" s="33"/>
      <c r="E11" s="249" t="s">
        <v>51</v>
      </c>
      <c r="F11" s="250"/>
      <c r="G11" s="250"/>
      <c r="H11" s="251"/>
    </row>
    <row r="12" spans="1:8">
      <c r="A12" s="63"/>
      <c r="B12" s="65"/>
      <c r="C12" s="65"/>
      <c r="D12" s="65"/>
      <c r="E12" s="66"/>
      <c r="F12" s="66"/>
      <c r="G12" s="66"/>
      <c r="H12" s="67" t="s">
        <v>0</v>
      </c>
    </row>
    <row r="13" spans="1:8">
      <c r="A13" s="68" t="s">
        <v>52</v>
      </c>
      <c r="B13" s="65"/>
      <c r="C13" s="65"/>
      <c r="D13" s="65"/>
      <c r="E13" s="34" t="s">
        <v>53</v>
      </c>
      <c r="F13" s="34" t="s">
        <v>54</v>
      </c>
      <c r="G13" s="34" t="s">
        <v>23</v>
      </c>
      <c r="H13" s="35" t="s">
        <v>24</v>
      </c>
    </row>
    <row r="14" spans="1:8">
      <c r="A14" s="69" t="s">
        <v>13</v>
      </c>
      <c r="B14" s="70" t="s">
        <v>25</v>
      </c>
      <c r="C14" s="71"/>
      <c r="D14" s="71"/>
      <c r="E14" s="34" t="s">
        <v>124</v>
      </c>
      <c r="F14" s="34" t="s">
        <v>129</v>
      </c>
      <c r="G14" s="34" t="s">
        <v>126</v>
      </c>
      <c r="H14" s="35">
        <v>2015</v>
      </c>
    </row>
    <row r="15" spans="1:8">
      <c r="A15" s="113" t="s">
        <v>89</v>
      </c>
      <c r="B15" s="265" t="s">
        <v>12</v>
      </c>
      <c r="C15" s="266"/>
      <c r="D15" s="267"/>
      <c r="E15" s="108">
        <v>71650</v>
      </c>
      <c r="F15" s="197">
        <v>129971</v>
      </c>
      <c r="G15" s="198">
        <v>63645</v>
      </c>
      <c r="H15" s="199">
        <f>F15-G15</f>
        <v>66326</v>
      </c>
    </row>
    <row r="16" spans="1:8">
      <c r="A16" s="215" t="s">
        <v>102</v>
      </c>
      <c r="B16" s="265" t="s">
        <v>103</v>
      </c>
      <c r="C16" s="266"/>
      <c r="D16" s="267"/>
      <c r="E16" s="108">
        <v>738000</v>
      </c>
      <c r="F16" s="197">
        <v>738000</v>
      </c>
      <c r="G16" s="198">
        <v>660029</v>
      </c>
      <c r="H16" s="199">
        <f>F16-G16</f>
        <v>77971</v>
      </c>
    </row>
    <row r="17" spans="1:8">
      <c r="A17" s="72"/>
      <c r="B17" s="230"/>
      <c r="C17" s="231"/>
      <c r="D17" s="232"/>
      <c r="E17" s="88"/>
      <c r="F17" s="88"/>
      <c r="G17" s="88"/>
      <c r="H17" s="200"/>
    </row>
    <row r="18" spans="1:8">
      <c r="A18" s="72"/>
      <c r="B18" s="230"/>
      <c r="C18" s="231"/>
      <c r="D18" s="232"/>
      <c r="E18" s="88"/>
      <c r="F18" s="88"/>
      <c r="G18" s="88"/>
      <c r="H18" s="200"/>
    </row>
    <row r="19" spans="1:8">
      <c r="A19" s="72"/>
      <c r="B19" s="230"/>
      <c r="C19" s="231"/>
      <c r="D19" s="232"/>
      <c r="E19" s="88"/>
      <c r="F19" s="88"/>
      <c r="G19" s="88"/>
      <c r="H19" s="200"/>
    </row>
    <row r="20" spans="1:8">
      <c r="A20" s="72"/>
      <c r="B20" s="230"/>
      <c r="C20" s="231"/>
      <c r="D20" s="232"/>
      <c r="E20" s="88"/>
      <c r="F20" s="88"/>
      <c r="G20" s="88"/>
      <c r="H20" s="200"/>
    </row>
    <row r="21" spans="1:8">
      <c r="A21" s="72"/>
      <c r="B21" s="230"/>
      <c r="C21" s="231"/>
      <c r="D21" s="232"/>
      <c r="E21" s="88"/>
      <c r="F21" s="88"/>
      <c r="G21" s="88"/>
      <c r="H21" s="200"/>
    </row>
    <row r="22" spans="1:8" ht="13.5" thickBot="1">
      <c r="A22" s="72" t="s">
        <v>55</v>
      </c>
      <c r="B22" s="230" t="s">
        <v>55</v>
      </c>
      <c r="C22" s="231"/>
      <c r="D22" s="232"/>
      <c r="E22" s="88" t="s">
        <v>55</v>
      </c>
      <c r="F22" s="88" t="s">
        <v>55</v>
      </c>
      <c r="G22" s="88" t="s">
        <v>55</v>
      </c>
      <c r="H22" s="200" t="s">
        <v>55</v>
      </c>
    </row>
    <row r="23" spans="1:8" ht="13.5" thickBot="1">
      <c r="A23" s="259" t="s">
        <v>56</v>
      </c>
      <c r="B23" s="260"/>
      <c r="C23" s="260"/>
      <c r="D23" s="261"/>
      <c r="E23" s="201">
        <f>SUM(E15:E22)</f>
        <v>809650</v>
      </c>
      <c r="F23" s="201">
        <f>SUM(F15:F22)</f>
        <v>867971</v>
      </c>
      <c r="G23" s="201">
        <f>SUM(G15:G22)</f>
        <v>723674</v>
      </c>
      <c r="H23" s="201">
        <f>SUM(H15:H22)</f>
        <v>144297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36" t="s">
        <v>44</v>
      </c>
      <c r="B25" s="53" t="s">
        <v>25</v>
      </c>
      <c r="C25" s="121" t="s">
        <v>90</v>
      </c>
      <c r="D25" s="55"/>
      <c r="E25" s="239" t="s">
        <v>45</v>
      </c>
      <c r="F25" s="53" t="s">
        <v>25</v>
      </c>
      <c r="G25" s="121" t="s">
        <v>101</v>
      </c>
      <c r="H25" s="55"/>
    </row>
    <row r="26" spans="1:8">
      <c r="A26" s="237"/>
      <c r="B26" s="53" t="s">
        <v>46</v>
      </c>
      <c r="C26" s="54"/>
      <c r="D26" s="55"/>
      <c r="E26" s="240"/>
      <c r="F26" s="53" t="s">
        <v>46</v>
      </c>
      <c r="G26" s="54"/>
      <c r="H26" s="55"/>
    </row>
    <row r="27" spans="1:8" ht="21" customHeight="1">
      <c r="A27" s="238"/>
      <c r="B27" s="53" t="s">
        <v>47</v>
      </c>
      <c r="C27" s="57"/>
      <c r="D27" s="58"/>
      <c r="E27" s="241"/>
      <c r="F27" s="53" t="s">
        <v>47</v>
      </c>
      <c r="G27" s="57"/>
      <c r="H27" s="58"/>
    </row>
  </sheetData>
  <mergeCells count="14">
    <mergeCell ref="B9:F9"/>
    <mergeCell ref="E11:H11"/>
    <mergeCell ref="B15:D15"/>
    <mergeCell ref="B16:D16"/>
    <mergeCell ref="G3:H3"/>
    <mergeCell ref="B17:D17"/>
    <mergeCell ref="B18:D18"/>
    <mergeCell ref="B19:D19"/>
    <mergeCell ref="B20:D20"/>
    <mergeCell ref="E25:E27"/>
    <mergeCell ref="B21:D21"/>
    <mergeCell ref="B22:D22"/>
    <mergeCell ref="A23:D23"/>
    <mergeCell ref="A25:A27"/>
  </mergeCells>
  <phoneticPr fontId="4" type="noConversion"/>
  <pageMargins left="0.75" right="0.75" top="1" bottom="1" header="0.5" footer="0.5"/>
  <pageSetup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J19" sqref="J19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45" t="s">
        <v>91</v>
      </c>
      <c r="I1" s="245"/>
    </row>
    <row r="3" spans="1:9">
      <c r="A3" s="6" t="s">
        <v>57</v>
      </c>
      <c r="B3" s="6"/>
      <c r="C3" s="6" t="s">
        <v>58</v>
      </c>
    </row>
    <row r="4" spans="1:9">
      <c r="A4" s="6"/>
      <c r="B4" s="6"/>
    </row>
    <row r="5" spans="1:9" ht="13.5" thickBot="1">
      <c r="A5" s="2"/>
      <c r="B5" s="2"/>
      <c r="C5" s="9" t="s">
        <v>128</v>
      </c>
      <c r="D5" s="2"/>
      <c r="E5" s="2"/>
      <c r="F5" s="2"/>
      <c r="G5" s="2"/>
      <c r="H5" s="2"/>
      <c r="I5" s="2"/>
    </row>
    <row r="6" spans="1:9">
      <c r="A6" s="10"/>
      <c r="B6" s="75"/>
      <c r="C6" s="75"/>
      <c r="D6" s="76"/>
      <c r="E6" s="75"/>
      <c r="F6" s="13"/>
      <c r="G6" s="13"/>
      <c r="H6" s="77"/>
      <c r="I6" s="61"/>
    </row>
    <row r="7" spans="1:9">
      <c r="A7" s="15" t="s">
        <v>9</v>
      </c>
      <c r="B7" s="262">
        <v>73</v>
      </c>
      <c r="C7" s="263"/>
      <c r="D7" s="263"/>
      <c r="E7" s="264"/>
      <c r="F7" s="17" t="s">
        <v>10</v>
      </c>
      <c r="G7" s="17">
        <v>1073001</v>
      </c>
      <c r="H7" s="19"/>
      <c r="I7" s="78"/>
    </row>
    <row r="8" spans="1:9">
      <c r="A8" s="18"/>
      <c r="B8" s="19"/>
      <c r="C8" s="19"/>
      <c r="D8" s="19"/>
      <c r="E8" s="19"/>
      <c r="F8" s="19"/>
      <c r="G8" s="19"/>
      <c r="H8" s="19"/>
      <c r="I8" s="78"/>
    </row>
    <row r="9" spans="1:9">
      <c r="A9" s="21" t="s">
        <v>11</v>
      </c>
      <c r="B9" s="262" t="s">
        <v>94</v>
      </c>
      <c r="C9" s="263"/>
      <c r="D9" s="263"/>
      <c r="E9" s="264"/>
      <c r="F9" s="22" t="s">
        <v>13</v>
      </c>
      <c r="G9" s="23">
        <v>1610</v>
      </c>
      <c r="H9" s="19"/>
      <c r="I9" s="78"/>
    </row>
    <row r="10" spans="1:9">
      <c r="A10" s="24"/>
      <c r="B10" s="25"/>
      <c r="C10" s="25"/>
      <c r="D10" s="26"/>
      <c r="E10" s="26"/>
      <c r="F10" s="27"/>
      <c r="G10" s="27"/>
      <c r="H10" s="27"/>
      <c r="I10" s="79"/>
    </row>
    <row r="11" spans="1:9">
      <c r="A11" s="68" t="s">
        <v>59</v>
      </c>
      <c r="B11" s="65"/>
      <c r="C11" s="65"/>
      <c r="D11" s="66" t="s">
        <v>60</v>
      </c>
      <c r="E11" s="66" t="s">
        <v>60</v>
      </c>
      <c r="F11" s="268" t="s">
        <v>61</v>
      </c>
      <c r="G11" s="269"/>
      <c r="H11" s="270"/>
      <c r="I11" s="271" t="s">
        <v>4</v>
      </c>
    </row>
    <row r="12" spans="1:9">
      <c r="A12" s="69" t="s">
        <v>62</v>
      </c>
      <c r="B12" s="80" t="s">
        <v>63</v>
      </c>
      <c r="C12" s="80" t="s">
        <v>64</v>
      </c>
      <c r="D12" s="34" t="s">
        <v>1</v>
      </c>
      <c r="E12" s="34" t="s">
        <v>2</v>
      </c>
      <c r="F12" s="81" t="s">
        <v>65</v>
      </c>
      <c r="G12" s="29" t="s">
        <v>66</v>
      </c>
      <c r="H12" s="81" t="s">
        <v>67</v>
      </c>
      <c r="I12" s="272"/>
    </row>
    <row r="13" spans="1:9">
      <c r="A13" s="96" t="s">
        <v>3</v>
      </c>
      <c r="B13" s="100" t="s">
        <v>99</v>
      </c>
      <c r="C13" s="162" t="s">
        <v>98</v>
      </c>
      <c r="D13" s="115">
        <v>55</v>
      </c>
      <c r="E13" s="115">
        <v>52</v>
      </c>
      <c r="F13" s="217" t="s">
        <v>135</v>
      </c>
      <c r="G13" s="227"/>
      <c r="H13" s="82"/>
      <c r="I13" s="74"/>
    </row>
    <row r="14" spans="1:9">
      <c r="A14" s="96" t="s">
        <v>72</v>
      </c>
      <c r="B14" s="100" t="s">
        <v>97</v>
      </c>
      <c r="C14" s="162" t="s">
        <v>98</v>
      </c>
      <c r="D14" s="107">
        <v>55</v>
      </c>
      <c r="E14" s="107">
        <v>52</v>
      </c>
      <c r="F14" s="217" t="s">
        <v>135</v>
      </c>
      <c r="G14" s="227"/>
      <c r="H14" s="82"/>
      <c r="I14" s="74"/>
    </row>
    <row r="15" spans="1:9">
      <c r="A15" s="96" t="s">
        <v>96</v>
      </c>
      <c r="B15" s="225" t="s">
        <v>110</v>
      </c>
      <c r="C15" s="162" t="s">
        <v>104</v>
      </c>
      <c r="D15" s="219"/>
      <c r="E15" s="211">
        <v>0</v>
      </c>
      <c r="F15" s="82"/>
      <c r="G15" s="216" t="s">
        <v>135</v>
      </c>
      <c r="H15" s="216"/>
      <c r="I15" s="74"/>
    </row>
    <row r="16" spans="1:9">
      <c r="A16" s="96" t="s">
        <v>107</v>
      </c>
      <c r="B16" s="225" t="s">
        <v>111</v>
      </c>
      <c r="C16" s="162" t="s">
        <v>104</v>
      </c>
      <c r="D16" s="83"/>
      <c r="E16" s="83"/>
      <c r="F16" s="82"/>
      <c r="G16" s="82"/>
      <c r="H16" s="216" t="s">
        <v>135</v>
      </c>
      <c r="I16" s="74"/>
    </row>
    <row r="17" spans="1:9">
      <c r="A17" s="96" t="s">
        <v>108</v>
      </c>
      <c r="B17" s="225" t="s">
        <v>112</v>
      </c>
      <c r="C17" s="162" t="s">
        <v>104</v>
      </c>
      <c r="D17" s="83"/>
      <c r="E17" s="83"/>
      <c r="F17" s="73"/>
      <c r="G17" s="82"/>
      <c r="H17" s="216" t="s">
        <v>135</v>
      </c>
      <c r="I17" s="74"/>
    </row>
    <row r="18" spans="1:9">
      <c r="A18" s="96" t="s">
        <v>109</v>
      </c>
      <c r="B18" s="225" t="s">
        <v>113</v>
      </c>
      <c r="C18" s="162" t="s">
        <v>104</v>
      </c>
      <c r="D18" s="119"/>
      <c r="E18" s="119"/>
      <c r="F18" s="73"/>
      <c r="G18" s="82"/>
      <c r="H18" s="216" t="s">
        <v>135</v>
      </c>
      <c r="I18" s="74" t="s">
        <v>55</v>
      </c>
    </row>
    <row r="19" spans="1:9">
      <c r="A19" s="112"/>
      <c r="B19" s="5"/>
      <c r="C19" s="110"/>
      <c r="D19" s="119"/>
      <c r="E19" s="119"/>
      <c r="F19" s="109"/>
      <c r="G19" s="109"/>
      <c r="H19" s="109"/>
      <c r="I19" s="111"/>
    </row>
    <row r="20" spans="1:9" ht="13.5" thickBot="1">
      <c r="A20" s="116"/>
      <c r="B20" s="7"/>
      <c r="C20" s="105"/>
      <c r="D20" s="117"/>
      <c r="E20" s="118"/>
      <c r="F20" s="95"/>
      <c r="G20" s="95"/>
      <c r="H20" s="95"/>
      <c r="I20" s="104"/>
    </row>
    <row r="21" spans="1:9">
      <c r="A21" s="220"/>
      <c r="B21" s="94"/>
      <c r="C21" s="221"/>
      <c r="D21" s="222"/>
      <c r="E21" s="223"/>
      <c r="F21" s="92"/>
      <c r="G21" s="92"/>
      <c r="H21" s="92"/>
      <c r="I21" s="92"/>
    </row>
    <row r="22" spans="1:9">
      <c r="A22" s="220"/>
      <c r="B22" s="94"/>
      <c r="C22" s="221"/>
      <c r="D22" s="222"/>
      <c r="E22" s="223"/>
      <c r="F22" s="92"/>
      <c r="G22" s="92"/>
      <c r="H22" s="92"/>
      <c r="I22" s="92"/>
    </row>
    <row r="23" spans="1:9">
      <c r="A23" s="2"/>
      <c r="B23" s="94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36" t="s">
        <v>44</v>
      </c>
      <c r="B25" s="121" t="s">
        <v>90</v>
      </c>
      <c r="C25" s="84"/>
      <c r="D25" s="85"/>
      <c r="E25" s="239" t="s">
        <v>45</v>
      </c>
      <c r="F25" s="53" t="s">
        <v>25</v>
      </c>
      <c r="G25" s="121" t="s">
        <v>101</v>
      </c>
      <c r="H25" s="56"/>
      <c r="I25" s="55"/>
    </row>
    <row r="26" spans="1:9">
      <c r="A26" s="237"/>
      <c r="B26" s="53" t="s">
        <v>46</v>
      </c>
      <c r="C26" s="84"/>
      <c r="D26" s="85"/>
      <c r="E26" s="240"/>
      <c r="F26" s="53" t="s">
        <v>46</v>
      </c>
      <c r="G26" s="54"/>
      <c r="H26" s="56"/>
      <c r="I26" s="55"/>
    </row>
    <row r="27" spans="1:9" ht="27" customHeight="1">
      <c r="A27" s="238"/>
      <c r="B27" s="53" t="s">
        <v>47</v>
      </c>
      <c r="C27" s="84"/>
      <c r="D27" s="85"/>
      <c r="E27" s="241"/>
      <c r="F27" s="53" t="s">
        <v>47</v>
      </c>
      <c r="G27" s="57"/>
      <c r="H27" s="59"/>
      <c r="I27" s="58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honeticPr fontId="4" type="noConversion"/>
  <pageMargins left="0.2" right="0.2" top="1" bottom="1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Normal="100" workbookViewId="0">
      <selection activeCell="E15" sqref="E15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45" t="s">
        <v>91</v>
      </c>
      <c r="I1" s="245"/>
    </row>
    <row r="3" spans="1:9">
      <c r="A3" s="6" t="s">
        <v>57</v>
      </c>
      <c r="B3" s="6"/>
      <c r="C3" s="6" t="s">
        <v>58</v>
      </c>
    </row>
    <row r="4" spans="1:9">
      <c r="A4" s="6"/>
      <c r="B4" s="6"/>
    </row>
    <row r="5" spans="1:9" ht="13.5" thickBot="1">
      <c r="A5" s="2"/>
      <c r="B5" s="2"/>
      <c r="C5" s="9" t="s">
        <v>128</v>
      </c>
      <c r="D5" s="2"/>
      <c r="E5" s="2"/>
      <c r="F5" s="2"/>
      <c r="G5" s="2"/>
      <c r="H5" s="2"/>
      <c r="I5" s="2"/>
    </row>
    <row r="6" spans="1:9">
      <c r="A6" s="10"/>
      <c r="B6" s="75"/>
      <c r="C6" s="75"/>
      <c r="D6" s="76"/>
      <c r="E6" s="75"/>
      <c r="F6" s="13"/>
      <c r="G6" s="13"/>
      <c r="H6" s="77"/>
      <c r="I6" s="61"/>
    </row>
    <row r="7" spans="1:9">
      <c r="A7" s="15" t="s">
        <v>9</v>
      </c>
      <c r="B7" s="262">
        <v>73</v>
      </c>
      <c r="C7" s="263"/>
      <c r="D7" s="263"/>
      <c r="E7" s="264"/>
      <c r="F7" s="17" t="s">
        <v>10</v>
      </c>
      <c r="G7" s="17">
        <v>1073001</v>
      </c>
      <c r="H7" s="19"/>
      <c r="I7" s="78"/>
    </row>
    <row r="8" spans="1:9">
      <c r="A8" s="18"/>
      <c r="B8" s="19"/>
      <c r="C8" s="19"/>
      <c r="D8" s="19"/>
      <c r="E8" s="19"/>
      <c r="F8" s="19"/>
      <c r="G8" s="19"/>
      <c r="H8" s="19"/>
      <c r="I8" s="78"/>
    </row>
    <row r="9" spans="1:9">
      <c r="A9" s="21" t="s">
        <v>11</v>
      </c>
      <c r="B9" s="262" t="s">
        <v>94</v>
      </c>
      <c r="C9" s="263"/>
      <c r="D9" s="263"/>
      <c r="E9" s="264"/>
      <c r="F9" s="22" t="s">
        <v>13</v>
      </c>
      <c r="G9" s="23">
        <v>1620</v>
      </c>
      <c r="H9" s="19"/>
      <c r="I9" s="78"/>
    </row>
    <row r="10" spans="1:9">
      <c r="A10" s="24"/>
      <c r="B10" s="25"/>
      <c r="C10" s="25"/>
      <c r="D10" s="26"/>
      <c r="E10" s="26"/>
      <c r="F10" s="27"/>
      <c r="G10" s="27"/>
      <c r="H10" s="27"/>
      <c r="I10" s="79"/>
    </row>
    <row r="11" spans="1:9">
      <c r="A11" s="68" t="s">
        <v>59</v>
      </c>
      <c r="B11" s="65"/>
      <c r="C11" s="65"/>
      <c r="D11" s="66" t="s">
        <v>60</v>
      </c>
      <c r="E11" s="66" t="s">
        <v>60</v>
      </c>
      <c r="F11" s="268" t="s">
        <v>61</v>
      </c>
      <c r="G11" s="269"/>
      <c r="H11" s="270"/>
      <c r="I11" s="271" t="s">
        <v>4</v>
      </c>
    </row>
    <row r="12" spans="1:9">
      <c r="A12" s="69" t="s">
        <v>62</v>
      </c>
      <c r="B12" s="80" t="s">
        <v>63</v>
      </c>
      <c r="C12" s="80" t="s">
        <v>64</v>
      </c>
      <c r="D12" s="34" t="s">
        <v>1</v>
      </c>
      <c r="E12" s="34" t="s">
        <v>2</v>
      </c>
      <c r="F12" s="81" t="s">
        <v>65</v>
      </c>
      <c r="G12" s="29" t="s">
        <v>66</v>
      </c>
      <c r="H12" s="81" t="s">
        <v>67</v>
      </c>
      <c r="I12" s="272"/>
    </row>
    <row r="13" spans="1:9">
      <c r="A13" s="96" t="s">
        <v>3</v>
      </c>
      <c r="B13" s="226" t="s">
        <v>137</v>
      </c>
      <c r="C13" s="162" t="s">
        <v>136</v>
      </c>
      <c r="D13" s="115">
        <v>43000</v>
      </c>
      <c r="E13" s="115"/>
      <c r="F13" s="217" t="s">
        <v>135</v>
      </c>
      <c r="G13" s="216"/>
      <c r="H13" s="82"/>
      <c r="I13" s="74"/>
    </row>
    <row r="14" spans="1:9">
      <c r="A14" s="96" t="s">
        <v>72</v>
      </c>
      <c r="B14" s="100" t="s">
        <v>138</v>
      </c>
      <c r="C14" s="162" t="s">
        <v>139</v>
      </c>
      <c r="D14" s="107">
        <v>300</v>
      </c>
      <c r="E14" s="107"/>
      <c r="F14" s="217" t="s">
        <v>135</v>
      </c>
      <c r="G14" s="216"/>
      <c r="H14" s="82"/>
      <c r="I14" s="74"/>
    </row>
    <row r="15" spans="1:9">
      <c r="A15" s="96" t="s">
        <v>96</v>
      </c>
      <c r="B15" s="4" t="s">
        <v>143</v>
      </c>
      <c r="C15" s="162" t="s">
        <v>140</v>
      </c>
      <c r="D15" s="219">
        <v>90</v>
      </c>
      <c r="E15" s="211"/>
      <c r="F15" s="82"/>
      <c r="G15" s="216" t="s">
        <v>135</v>
      </c>
      <c r="H15" s="216"/>
      <c r="I15" s="74"/>
    </row>
    <row r="16" spans="1:9">
      <c r="A16" s="96"/>
      <c r="B16" s="4"/>
      <c r="C16" s="103"/>
      <c r="D16" s="83"/>
      <c r="E16" s="83"/>
      <c r="F16" s="82"/>
      <c r="G16" s="82"/>
      <c r="H16" s="82"/>
      <c r="I16" s="74"/>
    </row>
    <row r="17" spans="1:9">
      <c r="A17" s="96"/>
      <c r="B17" s="4"/>
      <c r="C17" s="103"/>
      <c r="D17" s="83"/>
      <c r="E17" s="83"/>
      <c r="F17" s="73"/>
      <c r="G17" s="82"/>
      <c r="H17" s="82"/>
      <c r="I17" s="74"/>
    </row>
    <row r="18" spans="1:9">
      <c r="A18" s="96"/>
      <c r="B18" s="4"/>
      <c r="C18" s="103"/>
      <c r="D18" s="119"/>
      <c r="E18" s="119"/>
      <c r="F18" s="73"/>
      <c r="G18" s="82"/>
      <c r="H18" s="82"/>
      <c r="I18" s="74" t="s">
        <v>55</v>
      </c>
    </row>
    <row r="19" spans="1:9">
      <c r="A19" s="112"/>
      <c r="B19" s="5"/>
      <c r="C19" s="110"/>
      <c r="D19" s="119"/>
      <c r="E19" s="119"/>
      <c r="F19" s="109"/>
      <c r="G19" s="109"/>
      <c r="H19" s="109"/>
      <c r="I19" s="111"/>
    </row>
    <row r="20" spans="1:9" ht="13.5" thickBot="1">
      <c r="A20" s="116"/>
      <c r="B20" s="7"/>
      <c r="C20" s="105"/>
      <c r="D20" s="117"/>
      <c r="E20" s="118"/>
      <c r="F20" s="95"/>
      <c r="G20" s="95"/>
      <c r="H20" s="95"/>
      <c r="I20" s="104"/>
    </row>
    <row r="21" spans="1:9">
      <c r="A21" s="220"/>
      <c r="B21" s="94"/>
      <c r="C21" s="221"/>
      <c r="D21" s="222"/>
      <c r="E21" s="223"/>
      <c r="F21" s="92"/>
      <c r="G21" s="92"/>
      <c r="H21" s="92"/>
      <c r="I21" s="92"/>
    </row>
    <row r="22" spans="1:9">
      <c r="A22" s="220"/>
      <c r="B22" s="94"/>
      <c r="C22" s="221"/>
      <c r="D22" s="222"/>
      <c r="E22" s="223"/>
      <c r="F22" s="92"/>
      <c r="G22" s="92"/>
      <c r="H22" s="92"/>
      <c r="I22" s="92"/>
    </row>
    <row r="23" spans="1:9">
      <c r="A23" s="2"/>
      <c r="B23" s="94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36" t="s">
        <v>44</v>
      </c>
      <c r="B25" s="121" t="s">
        <v>90</v>
      </c>
      <c r="C25" s="84"/>
      <c r="D25" s="85"/>
      <c r="E25" s="239" t="s">
        <v>45</v>
      </c>
      <c r="F25" s="53" t="s">
        <v>25</v>
      </c>
      <c r="G25" s="121" t="s">
        <v>101</v>
      </c>
      <c r="H25" s="56"/>
      <c r="I25" s="55"/>
    </row>
    <row r="26" spans="1:9">
      <c r="A26" s="237"/>
      <c r="B26" s="53" t="s">
        <v>46</v>
      </c>
      <c r="C26" s="84"/>
      <c r="D26" s="85"/>
      <c r="E26" s="240"/>
      <c r="F26" s="53" t="s">
        <v>46</v>
      </c>
      <c r="G26" s="54"/>
      <c r="H26" s="56"/>
      <c r="I26" s="55"/>
    </row>
    <row r="27" spans="1:9" ht="27" customHeight="1">
      <c r="A27" s="238"/>
      <c r="B27" s="53" t="s">
        <v>47</v>
      </c>
      <c r="C27" s="84"/>
      <c r="D27" s="85"/>
      <c r="E27" s="241"/>
      <c r="F27" s="53" t="s">
        <v>47</v>
      </c>
      <c r="G27" s="57"/>
      <c r="H27" s="59"/>
      <c r="I27" s="58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ageMargins left="0.2" right="0.2" top="1" bottom="1" header="0.5" footer="0.5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Normal="100" workbookViewId="0">
      <selection activeCell="L19" sqref="L19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4.85546875" customWidth="1"/>
  </cols>
  <sheetData>
    <row r="1" spans="1:8" ht="15.75">
      <c r="A1" s="8" t="s">
        <v>5</v>
      </c>
      <c r="B1" s="8"/>
      <c r="C1" s="8" t="s">
        <v>6</v>
      </c>
      <c r="D1" s="8"/>
      <c r="E1" s="8"/>
      <c r="F1" s="120"/>
      <c r="G1" s="106"/>
    </row>
    <row r="3" spans="1:8">
      <c r="A3" s="6" t="s">
        <v>68</v>
      </c>
      <c r="B3" s="6"/>
      <c r="C3" s="6" t="s">
        <v>93</v>
      </c>
    </row>
    <row r="4" spans="1:8">
      <c r="A4" s="6"/>
    </row>
    <row r="5" spans="1:8" ht="13.5" thickBot="1">
      <c r="A5" s="2"/>
      <c r="B5" s="2"/>
      <c r="C5" s="2"/>
      <c r="D5" s="9" t="s">
        <v>128</v>
      </c>
      <c r="E5" s="2"/>
      <c r="F5" s="2"/>
      <c r="G5" s="106" t="s">
        <v>73</v>
      </c>
    </row>
    <row r="6" spans="1:8">
      <c r="A6" s="10"/>
      <c r="B6" s="75"/>
      <c r="C6" s="75"/>
      <c r="D6" s="75"/>
      <c r="E6" s="76"/>
      <c r="F6" s="75"/>
      <c r="G6" s="14"/>
    </row>
    <row r="7" spans="1:8">
      <c r="A7" s="15" t="s">
        <v>9</v>
      </c>
      <c r="B7" s="262" t="s">
        <v>91</v>
      </c>
      <c r="C7" s="263"/>
      <c r="D7" s="263"/>
      <c r="E7" s="263"/>
      <c r="F7" s="264"/>
      <c r="G7" s="86">
        <v>1073001</v>
      </c>
    </row>
    <row r="8" spans="1:8">
      <c r="A8" s="18"/>
      <c r="B8" s="19"/>
      <c r="C8" s="19"/>
      <c r="D8" s="19"/>
      <c r="E8" s="19"/>
      <c r="F8" s="19"/>
      <c r="G8" s="78"/>
    </row>
    <row r="9" spans="1:8">
      <c r="A9" s="21" t="s">
        <v>11</v>
      </c>
      <c r="B9" s="262" t="s">
        <v>12</v>
      </c>
      <c r="C9" s="263"/>
      <c r="D9" s="263"/>
      <c r="E9" s="264"/>
      <c r="F9" s="22" t="s">
        <v>13</v>
      </c>
      <c r="G9" s="202" t="s">
        <v>89</v>
      </c>
    </row>
    <row r="10" spans="1:8">
      <c r="A10" s="24"/>
      <c r="B10" s="25"/>
      <c r="C10" s="25"/>
      <c r="D10" s="25"/>
      <c r="E10" s="26"/>
      <c r="F10" s="26"/>
      <c r="G10" s="87"/>
    </row>
    <row r="11" spans="1:8">
      <c r="A11" s="63"/>
      <c r="B11" s="33"/>
      <c r="C11" s="33"/>
      <c r="D11" s="33"/>
      <c r="E11" s="249" t="s">
        <v>69</v>
      </c>
      <c r="F11" s="250"/>
      <c r="G11" s="251"/>
    </row>
    <row r="12" spans="1:8">
      <c r="A12" s="63"/>
      <c r="B12" s="65"/>
      <c r="C12" s="65"/>
      <c r="D12" s="65"/>
      <c r="E12" s="66"/>
      <c r="F12" s="66"/>
      <c r="G12" s="67"/>
    </row>
    <row r="13" spans="1:8">
      <c r="A13" s="68" t="s">
        <v>70</v>
      </c>
      <c r="B13" s="65"/>
      <c r="C13" s="65"/>
      <c r="D13" s="65"/>
      <c r="E13" s="34" t="s">
        <v>53</v>
      </c>
      <c r="F13" s="34" t="s">
        <v>100</v>
      </c>
      <c r="G13" s="35" t="s">
        <v>23</v>
      </c>
    </row>
    <row r="14" spans="1:8">
      <c r="A14" s="69" t="s">
        <v>62</v>
      </c>
      <c r="B14" s="208" t="s">
        <v>71</v>
      </c>
      <c r="C14" s="209"/>
      <c r="D14" s="210"/>
      <c r="E14" s="34" t="s">
        <v>105</v>
      </c>
      <c r="F14" s="34" t="s">
        <v>134</v>
      </c>
      <c r="G14" s="34" t="s">
        <v>134</v>
      </c>
    </row>
    <row r="15" spans="1:8">
      <c r="A15" s="114" t="s">
        <v>3</v>
      </c>
      <c r="B15" s="100" t="s">
        <v>99</v>
      </c>
      <c r="C15" s="207"/>
      <c r="D15" s="207"/>
      <c r="E15" s="162">
        <v>68000</v>
      </c>
      <c r="F15" s="162">
        <v>51000</v>
      </c>
      <c r="G15" s="162">
        <v>49870</v>
      </c>
      <c r="H15" s="3"/>
    </row>
    <row r="16" spans="1:8">
      <c r="A16" s="114" t="s">
        <v>74</v>
      </c>
      <c r="B16" s="100" t="s">
        <v>97</v>
      </c>
      <c r="C16" s="101"/>
      <c r="D16" s="102"/>
      <c r="E16" s="107">
        <v>16800</v>
      </c>
      <c r="F16" s="107">
        <v>13034</v>
      </c>
      <c r="G16" s="107">
        <v>10517</v>
      </c>
    </row>
    <row r="17" spans="1:7">
      <c r="A17" s="114" t="s">
        <v>95</v>
      </c>
      <c r="B17" s="225" t="s">
        <v>110</v>
      </c>
      <c r="C17" s="97"/>
      <c r="D17" s="213"/>
      <c r="E17" s="88">
        <v>4953</v>
      </c>
      <c r="F17" s="88">
        <v>4953</v>
      </c>
      <c r="G17" s="200">
        <v>440</v>
      </c>
    </row>
    <row r="18" spans="1:7">
      <c r="A18" s="114" t="s">
        <v>107</v>
      </c>
      <c r="B18" s="225" t="s">
        <v>111</v>
      </c>
      <c r="C18" s="97"/>
      <c r="D18" s="213"/>
      <c r="E18" s="88">
        <v>1977</v>
      </c>
      <c r="F18" s="88">
        <v>1977</v>
      </c>
      <c r="G18" s="200"/>
    </row>
    <row r="19" spans="1:7">
      <c r="A19" s="114" t="s">
        <v>116</v>
      </c>
      <c r="B19" s="225" t="s">
        <v>112</v>
      </c>
      <c r="C19" s="97"/>
      <c r="D19" s="213"/>
      <c r="E19" s="88">
        <v>1070</v>
      </c>
      <c r="F19" s="88">
        <v>1070</v>
      </c>
      <c r="G19" s="200"/>
    </row>
    <row r="20" spans="1:7">
      <c r="A20" s="114" t="s">
        <v>117</v>
      </c>
      <c r="B20" s="225" t="s">
        <v>113</v>
      </c>
      <c r="C20" s="97"/>
      <c r="D20" s="213"/>
      <c r="E20" s="88"/>
      <c r="F20" s="88">
        <v>57937</v>
      </c>
      <c r="G20" s="200">
        <v>2818</v>
      </c>
    </row>
    <row r="21" spans="1:7" ht="13.5" thickBot="1">
      <c r="A21" s="99"/>
      <c r="B21" s="98"/>
      <c r="C21" s="97"/>
      <c r="D21" s="89"/>
      <c r="E21" s="88"/>
      <c r="F21" s="108"/>
      <c r="G21" s="203"/>
    </row>
    <row r="22" spans="1:7" ht="13.5" thickBot="1">
      <c r="A22" s="90"/>
      <c r="B22" s="91"/>
      <c r="C22" s="91"/>
      <c r="D22" s="91"/>
      <c r="E22" s="204">
        <f>SUM(E15:E21)</f>
        <v>92800</v>
      </c>
      <c r="F22" s="205">
        <f>SUM(F15:F21)</f>
        <v>129971</v>
      </c>
      <c r="G22" s="206">
        <f>SUM(G15:G21)</f>
        <v>63645</v>
      </c>
    </row>
    <row r="23" spans="1:7">
      <c r="A23" s="92"/>
      <c r="B23" s="92"/>
      <c r="C23" s="92"/>
      <c r="D23" s="92"/>
      <c r="E23" s="93"/>
      <c r="F23" s="92"/>
      <c r="G23" s="93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36" t="s">
        <v>44</v>
      </c>
      <c r="B25" s="53" t="s">
        <v>25</v>
      </c>
      <c r="C25" s="121" t="s">
        <v>90</v>
      </c>
      <c r="D25" s="239" t="s">
        <v>45</v>
      </c>
      <c r="E25" s="53" t="s">
        <v>25</v>
      </c>
      <c r="F25" s="121" t="s">
        <v>101</v>
      </c>
      <c r="G25" s="55"/>
    </row>
    <row r="26" spans="1:7">
      <c r="A26" s="237"/>
      <c r="B26" s="53" t="s">
        <v>46</v>
      </c>
      <c r="C26" s="54"/>
      <c r="D26" s="240"/>
      <c r="E26" s="53" t="s">
        <v>46</v>
      </c>
      <c r="F26" s="54"/>
      <c r="G26" s="55"/>
    </row>
    <row r="27" spans="1:7">
      <c r="A27" s="238"/>
      <c r="B27" s="53" t="s">
        <v>47</v>
      </c>
      <c r="C27" s="57"/>
      <c r="D27" s="241"/>
      <c r="E27" s="53" t="s">
        <v>47</v>
      </c>
      <c r="F27" s="57"/>
      <c r="G27" s="58"/>
    </row>
  </sheetData>
  <mergeCells count="5">
    <mergeCell ref="B7:F7"/>
    <mergeCell ref="B9:E9"/>
    <mergeCell ref="E11:G11"/>
    <mergeCell ref="A25:A27"/>
    <mergeCell ref="D25:D27"/>
  </mergeCells>
  <phoneticPr fontId="4" type="noConversion"/>
  <pageMargins left="0.74803149606299213" right="0.74803149606299213" top="0.98425196850393704" bottom="0.98425196850393704" header="0.51181102362204722" footer="0.51181102362204722"/>
  <pageSetup paperSize="2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I27" sqref="I27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1.5703125" customWidth="1"/>
  </cols>
  <sheetData>
    <row r="1" spans="1:8" ht="15.75">
      <c r="A1" s="8" t="s">
        <v>5</v>
      </c>
      <c r="B1" s="8"/>
      <c r="C1" s="8" t="s">
        <v>6</v>
      </c>
      <c r="D1" s="8"/>
      <c r="E1" s="8"/>
      <c r="F1" s="120"/>
      <c r="G1" s="106"/>
    </row>
    <row r="3" spans="1:8">
      <c r="A3" s="6" t="s">
        <v>68</v>
      </c>
      <c r="B3" s="6"/>
      <c r="C3" s="6" t="s">
        <v>93</v>
      </c>
    </row>
    <row r="4" spans="1:8">
      <c r="A4" s="6"/>
    </row>
    <row r="5" spans="1:8" ht="13.5" thickBot="1">
      <c r="A5" s="2"/>
      <c r="B5" s="2"/>
      <c r="C5" s="2"/>
      <c r="D5" s="9" t="s">
        <v>128</v>
      </c>
      <c r="E5" s="2"/>
      <c r="F5" s="2"/>
      <c r="G5" s="106" t="s">
        <v>73</v>
      </c>
    </row>
    <row r="6" spans="1:8">
      <c r="A6" s="10"/>
      <c r="B6" s="75"/>
      <c r="C6" s="75"/>
      <c r="D6" s="75"/>
      <c r="E6" s="76"/>
      <c r="F6" s="75"/>
      <c r="G6" s="14"/>
    </row>
    <row r="7" spans="1:8">
      <c r="A7" s="15" t="s">
        <v>9</v>
      </c>
      <c r="B7" s="262" t="s">
        <v>91</v>
      </c>
      <c r="C7" s="263"/>
      <c r="D7" s="263"/>
      <c r="E7" s="263"/>
      <c r="F7" s="264"/>
      <c r="G7" s="86">
        <v>1073001</v>
      </c>
    </row>
    <row r="8" spans="1:8">
      <c r="A8" s="18"/>
      <c r="B8" s="19"/>
      <c r="C8" s="19"/>
      <c r="D8" s="19"/>
      <c r="E8" s="19"/>
      <c r="F8" s="19"/>
      <c r="G8" s="78"/>
    </row>
    <row r="9" spans="1:8">
      <c r="A9" s="21" t="s">
        <v>11</v>
      </c>
      <c r="B9" s="262" t="s">
        <v>144</v>
      </c>
      <c r="C9" s="263"/>
      <c r="D9" s="263"/>
      <c r="E9" s="264"/>
      <c r="F9" s="22" t="s">
        <v>13</v>
      </c>
      <c r="G9" s="229" t="s">
        <v>102</v>
      </c>
    </row>
    <row r="10" spans="1:8">
      <c r="A10" s="24"/>
      <c r="B10" s="25"/>
      <c r="C10" s="25"/>
      <c r="D10" s="25"/>
      <c r="E10" s="26"/>
      <c r="F10" s="26"/>
      <c r="G10" s="87"/>
    </row>
    <row r="11" spans="1:8">
      <c r="A11" s="63"/>
      <c r="B11" s="33"/>
      <c r="C11" s="33"/>
      <c r="D11" s="33"/>
      <c r="E11" s="249" t="s">
        <v>69</v>
      </c>
      <c r="F11" s="250"/>
      <c r="G11" s="251"/>
    </row>
    <row r="12" spans="1:8">
      <c r="A12" s="63"/>
      <c r="B12" s="65"/>
      <c r="C12" s="65"/>
      <c r="D12" s="65"/>
      <c r="E12" s="66"/>
      <c r="F12" s="66"/>
      <c r="G12" s="67"/>
    </row>
    <row r="13" spans="1:8">
      <c r="A13" s="68" t="s">
        <v>70</v>
      </c>
      <c r="B13" s="65"/>
      <c r="C13" s="65"/>
      <c r="D13" s="65"/>
      <c r="E13" s="34" t="s">
        <v>53</v>
      </c>
      <c r="F13" s="34" t="s">
        <v>100</v>
      </c>
      <c r="G13" s="35" t="s">
        <v>23</v>
      </c>
    </row>
    <row r="14" spans="1:8">
      <c r="A14" s="69" t="s">
        <v>62</v>
      </c>
      <c r="B14" s="208" t="s">
        <v>71</v>
      </c>
      <c r="C14" s="209"/>
      <c r="D14" s="210"/>
      <c r="E14" s="34" t="s">
        <v>105</v>
      </c>
      <c r="F14" s="34" t="s">
        <v>133</v>
      </c>
      <c r="G14" s="34" t="s">
        <v>134</v>
      </c>
    </row>
    <row r="15" spans="1:8">
      <c r="A15" s="114" t="s">
        <v>3</v>
      </c>
      <c r="B15" s="226" t="s">
        <v>141</v>
      </c>
      <c r="C15" s="207"/>
      <c r="D15" s="207"/>
      <c r="E15" s="162">
        <v>600000</v>
      </c>
      <c r="F15" s="162">
        <v>217000</v>
      </c>
      <c r="G15" s="203">
        <v>209277</v>
      </c>
      <c r="H15" s="3"/>
    </row>
    <row r="16" spans="1:8">
      <c r="A16" s="114" t="s">
        <v>74</v>
      </c>
      <c r="B16" s="100" t="s">
        <v>142</v>
      </c>
      <c r="C16" s="101"/>
      <c r="D16" s="102"/>
      <c r="E16" s="107"/>
      <c r="F16" s="107">
        <v>53000</v>
      </c>
      <c r="G16" s="203">
        <v>46760</v>
      </c>
    </row>
    <row r="17" spans="1:7">
      <c r="A17" s="114" t="s">
        <v>95</v>
      </c>
      <c r="B17" s="4" t="s">
        <v>143</v>
      </c>
      <c r="C17" s="97"/>
      <c r="D17" s="213"/>
      <c r="E17" s="88"/>
      <c r="F17" s="88">
        <v>468000</v>
      </c>
      <c r="G17" s="200">
        <v>403992</v>
      </c>
    </row>
    <row r="18" spans="1:7" ht="13.5" thickBot="1">
      <c r="A18" s="99"/>
      <c r="B18" s="98"/>
      <c r="C18" s="97"/>
      <c r="D18" s="89"/>
      <c r="E18" s="88"/>
      <c r="F18" s="108"/>
      <c r="G18" s="203"/>
    </row>
    <row r="19" spans="1:7" ht="13.5" thickBot="1">
      <c r="A19" s="90"/>
      <c r="B19" s="91"/>
      <c r="C19" s="91"/>
      <c r="D19" s="91"/>
      <c r="E19" s="204">
        <f>SUM(E15:E18)</f>
        <v>600000</v>
      </c>
      <c r="F19" s="205">
        <f>SUM(F15:F18)</f>
        <v>738000</v>
      </c>
      <c r="G19" s="206">
        <f>SUM(G15:G18)</f>
        <v>660029</v>
      </c>
    </row>
    <row r="20" spans="1:7">
      <c r="A20" s="92"/>
      <c r="B20" s="92"/>
      <c r="C20" s="92"/>
      <c r="D20" s="92"/>
      <c r="E20" s="93"/>
      <c r="F20" s="92"/>
      <c r="G20" s="93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36" t="s">
        <v>44</v>
      </c>
      <c r="B22" s="53" t="s">
        <v>25</v>
      </c>
      <c r="C22" s="121" t="s">
        <v>90</v>
      </c>
      <c r="D22" s="239" t="s">
        <v>45</v>
      </c>
      <c r="E22" s="53" t="s">
        <v>25</v>
      </c>
      <c r="F22" s="121" t="s">
        <v>101</v>
      </c>
      <c r="G22" s="55"/>
    </row>
    <row r="23" spans="1:7">
      <c r="A23" s="237"/>
      <c r="B23" s="53" t="s">
        <v>46</v>
      </c>
      <c r="C23" s="54"/>
      <c r="D23" s="240"/>
      <c r="E23" s="53" t="s">
        <v>46</v>
      </c>
      <c r="F23" s="54"/>
      <c r="G23" s="55"/>
    </row>
    <row r="24" spans="1:7">
      <c r="A24" s="238"/>
      <c r="B24" s="53" t="s">
        <v>47</v>
      </c>
      <c r="C24" s="57"/>
      <c r="D24" s="241"/>
      <c r="E24" s="53" t="s">
        <v>47</v>
      </c>
      <c r="F24" s="57"/>
      <c r="G24" s="58"/>
    </row>
  </sheetData>
  <mergeCells count="5">
    <mergeCell ref="B7:F7"/>
    <mergeCell ref="B9:E9"/>
    <mergeCell ref="E11:G11"/>
    <mergeCell ref="A22:A24"/>
    <mergeCell ref="D22:D24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>
      <selection activeCell="E28" sqref="E28"/>
    </sheetView>
  </sheetViews>
  <sheetFormatPr defaultRowHeight="12.75"/>
  <cols>
    <col min="1" max="1" width="46.85546875" customWidth="1"/>
    <col min="2" max="2" width="17.140625" customWidth="1"/>
    <col min="3" max="3" width="16.85546875" customWidth="1"/>
    <col min="4" max="4" width="16.140625" customWidth="1"/>
    <col min="5" max="5" width="15.42578125" customWidth="1"/>
    <col min="6" max="6" width="29" customWidth="1"/>
    <col min="7" max="7" width="29.140625" customWidth="1"/>
  </cols>
  <sheetData>
    <row r="1" spans="1:9" ht="15.75">
      <c r="A1" s="123"/>
      <c r="B1" s="123"/>
      <c r="C1" s="123"/>
      <c r="D1" s="275"/>
      <c r="E1" s="275"/>
    </row>
    <row r="4" spans="1:9" ht="15.75">
      <c r="A4" s="8" t="s">
        <v>5</v>
      </c>
      <c r="B4" s="8" t="s">
        <v>6</v>
      </c>
      <c r="C4" s="8"/>
      <c r="D4" s="8"/>
      <c r="E4" s="8"/>
      <c r="F4" s="245" t="s">
        <v>91</v>
      </c>
      <c r="G4" s="245"/>
    </row>
    <row r="5" spans="1:9">
      <c r="A5" s="164"/>
    </row>
    <row r="6" spans="1:9">
      <c r="A6" s="164" t="s">
        <v>76</v>
      </c>
      <c r="B6" s="164" t="s">
        <v>130</v>
      </c>
      <c r="C6" s="164"/>
    </row>
    <row r="7" spans="1:9">
      <c r="A7" s="164"/>
    </row>
    <row r="8" spans="1:9">
      <c r="A8" s="2"/>
      <c r="B8" s="9"/>
      <c r="C8" s="2"/>
      <c r="D8" s="2"/>
      <c r="E8" s="2"/>
      <c r="F8" s="2"/>
      <c r="G8" s="9" t="s">
        <v>77</v>
      </c>
    </row>
    <row r="9" spans="1:9" ht="18.75">
      <c r="A9" s="166"/>
      <c r="B9" s="170" t="s">
        <v>78</v>
      </c>
      <c r="C9" s="273" t="s">
        <v>115</v>
      </c>
      <c r="D9" s="276"/>
      <c r="E9" s="274"/>
      <c r="F9" s="273" t="s">
        <v>4</v>
      </c>
      <c r="G9" s="274"/>
      <c r="H9" s="165"/>
      <c r="I9" s="165"/>
    </row>
    <row r="10" spans="1:9" ht="18.75">
      <c r="A10" s="170" t="s">
        <v>79</v>
      </c>
      <c r="B10" s="170" t="s">
        <v>80</v>
      </c>
      <c r="C10" s="171" t="s">
        <v>81</v>
      </c>
      <c r="D10" s="172" t="s">
        <v>82</v>
      </c>
      <c r="E10" s="173" t="s">
        <v>2</v>
      </c>
      <c r="F10" s="170" t="s">
        <v>83</v>
      </c>
      <c r="G10" s="170" t="s">
        <v>84</v>
      </c>
      <c r="H10" s="165"/>
      <c r="I10" s="165"/>
    </row>
    <row r="11" spans="1:9" ht="18.75">
      <c r="A11" s="170" t="s">
        <v>85</v>
      </c>
      <c r="B11" s="170" t="s">
        <v>114</v>
      </c>
      <c r="C11" s="171" t="s">
        <v>146</v>
      </c>
      <c r="D11" s="174"/>
      <c r="E11" s="173" t="s">
        <v>131</v>
      </c>
      <c r="F11" s="174" t="s">
        <v>86</v>
      </c>
      <c r="G11" s="174" t="s">
        <v>87</v>
      </c>
      <c r="H11" s="165"/>
      <c r="I11" s="165"/>
    </row>
    <row r="12" spans="1:9" ht="18.75">
      <c r="A12" s="180" t="s">
        <v>88</v>
      </c>
      <c r="B12" s="181"/>
      <c r="C12" s="181"/>
      <c r="D12" s="181"/>
      <c r="E12" s="181"/>
      <c r="F12" s="182"/>
      <c r="G12" s="175"/>
      <c r="H12" s="165"/>
      <c r="I12" s="165"/>
    </row>
    <row r="13" spans="1:9" ht="18.75">
      <c r="A13" s="225" t="s">
        <v>110</v>
      </c>
      <c r="B13" s="179">
        <v>4953</v>
      </c>
      <c r="C13" s="179">
        <v>4953</v>
      </c>
      <c r="D13" s="179">
        <v>4880</v>
      </c>
      <c r="E13" s="179">
        <v>440</v>
      </c>
      <c r="F13" s="177" t="s">
        <v>119</v>
      </c>
      <c r="G13" s="177"/>
      <c r="H13" s="165"/>
      <c r="I13" s="165"/>
    </row>
    <row r="14" spans="1:9" ht="49.5">
      <c r="A14" s="225" t="s">
        <v>111</v>
      </c>
      <c r="B14" s="179">
        <v>1977</v>
      </c>
      <c r="C14" s="179">
        <v>1977</v>
      </c>
      <c r="D14" s="179"/>
      <c r="E14" s="179"/>
      <c r="F14" s="177" t="s">
        <v>132</v>
      </c>
      <c r="G14" s="177" t="s">
        <v>145</v>
      </c>
      <c r="H14" s="165"/>
      <c r="I14" s="165"/>
    </row>
    <row r="15" spans="1:9" ht="33">
      <c r="A15" s="225" t="s">
        <v>112</v>
      </c>
      <c r="B15" s="179">
        <v>1070</v>
      </c>
      <c r="C15" s="179">
        <v>1070</v>
      </c>
      <c r="D15" s="179"/>
      <c r="E15" s="179"/>
      <c r="F15" s="177" t="s">
        <v>118</v>
      </c>
      <c r="G15" s="177" t="s">
        <v>118</v>
      </c>
      <c r="H15" s="165"/>
      <c r="I15" s="165"/>
    </row>
    <row r="16" spans="1:9" ht="18.75">
      <c r="A16" s="225" t="s">
        <v>113</v>
      </c>
      <c r="B16" s="179">
        <v>57937</v>
      </c>
      <c r="C16" s="179">
        <v>57937</v>
      </c>
      <c r="D16" s="179">
        <v>55454</v>
      </c>
      <c r="E16" s="179">
        <v>2818</v>
      </c>
      <c r="F16" s="177" t="s">
        <v>119</v>
      </c>
      <c r="G16" s="177"/>
      <c r="H16" s="165"/>
      <c r="I16" s="165"/>
    </row>
    <row r="17" spans="1:9" ht="34.5" customHeight="1">
      <c r="A17" s="178"/>
      <c r="B17" s="212">
        <f>SUM(B13:B16)</f>
        <v>65937</v>
      </c>
      <c r="C17" s="212">
        <f>SUM(C13:C16)</f>
        <v>65937</v>
      </c>
      <c r="D17" s="212">
        <f>SUM(D13:D16)</f>
        <v>60334</v>
      </c>
      <c r="E17" s="212">
        <f>SUM(E13:E16)</f>
        <v>3258</v>
      </c>
      <c r="F17" s="177"/>
      <c r="G17" s="176"/>
      <c r="H17" s="165"/>
      <c r="I17" s="165"/>
    </row>
    <row r="18" spans="1:9" ht="18.75">
      <c r="A18" s="167"/>
      <c r="B18" s="168"/>
      <c r="C18" s="169"/>
      <c r="D18" s="169"/>
      <c r="E18" s="169"/>
      <c r="F18" s="165"/>
      <c r="G18" s="165"/>
      <c r="H18" s="165"/>
      <c r="I18" s="165"/>
    </row>
    <row r="19" spans="1:9">
      <c r="A19" s="94"/>
      <c r="B19" s="94"/>
      <c r="C19" s="163"/>
      <c r="D19" s="163"/>
      <c r="E19" s="163"/>
    </row>
  </sheetData>
  <mergeCells count="4">
    <mergeCell ref="F9:G9"/>
    <mergeCell ref="D1:E1"/>
    <mergeCell ref="C9:E9"/>
    <mergeCell ref="F4:G4"/>
  </mergeCells>
  <phoneticPr fontId="4" type="noConversion"/>
  <pageMargins left="0.28000000000000003" right="0.25" top="1" bottom="1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Artikull 01610</vt:lpstr>
      <vt:lpstr>Artikull 01620 </vt:lpstr>
      <vt:lpstr>Program</vt:lpstr>
      <vt:lpstr>Terma sasiore 01610</vt:lpstr>
      <vt:lpstr>Terma sasiore 01620</vt:lpstr>
      <vt:lpstr>Terma vlerore 01610</vt:lpstr>
      <vt:lpstr>Terma vlerore  01620</vt:lpstr>
      <vt:lpstr>Terma vlerore</vt:lpstr>
      <vt:lpstr>Sheet1</vt:lpstr>
      <vt:lpstr>'Terma vlerore'!Print_Area</vt:lpstr>
    </vt:vector>
  </TitlesOfParts>
  <Company>Zabgj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cec</cp:lastModifiedBy>
  <cp:lastPrinted>2015-10-27T12:48:27Z</cp:lastPrinted>
  <dcterms:created xsi:type="dcterms:W3CDTF">2010-02-25T09:37:44Z</dcterms:created>
  <dcterms:modified xsi:type="dcterms:W3CDTF">2016-01-29T10:44:15Z</dcterms:modified>
</cp:coreProperties>
</file>